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\"/>
    </mc:Choice>
  </mc:AlternateContent>
  <xr:revisionPtr revIDLastSave="0" documentId="13_ncr:1_{118704FE-BBF8-4003-8573-3FE479E194CD}" xr6:coauthVersionLast="47" xr6:coauthVersionMax="47" xr10:uidLastSave="{00000000-0000-0000-0000-000000000000}"/>
  <bookViews>
    <workbookView xWindow="-67308" yWindow="-108" windowWidth="29016" windowHeight="15696" tabRatio="585" activeTab="1" xr2:uid="{00000000-000D-0000-FFFF-FFFF00000000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_xlnm.Print_Titles" localSheetId="0">Recettes!$1:$11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Dépenses!$A$1:$N$52</definedName>
    <definedName name="_xlnm.Print_Area" localSheetId="0">Recettes!$A$1:$J$59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4" i="21" l="1"/>
  <c r="N51" i="21" s="1"/>
  <c r="M44" i="21"/>
  <c r="M51" i="21" s="1"/>
  <c r="N33" i="21"/>
  <c r="N50" i="21" s="1"/>
  <c r="M33" i="21"/>
  <c r="M50" i="21" s="1"/>
  <c r="L44" i="21"/>
  <c r="L46" i="21" s="1"/>
  <c r="L48" i="21" s="1"/>
  <c r="K44" i="21"/>
  <c r="K46" i="21" s="1"/>
  <c r="K48" i="21" s="1"/>
  <c r="L33" i="21"/>
  <c r="L50" i="21" s="1"/>
  <c r="K33" i="21"/>
  <c r="K50" i="21" s="1"/>
  <c r="J58" i="20"/>
  <c r="J51" i="20"/>
  <c r="I51" i="20"/>
  <c r="I58" i="20" s="1"/>
  <c r="J42" i="20"/>
  <c r="J52" i="20" s="1"/>
  <c r="J55" i="20" s="1"/>
  <c r="I42" i="20"/>
  <c r="I57" i="20" s="1"/>
  <c r="K51" i="21" l="1"/>
  <c r="L51" i="21"/>
  <c r="N46" i="21"/>
  <c r="N48" i="21" s="1"/>
  <c r="M46" i="21"/>
  <c r="M48" i="21" s="1"/>
  <c r="I52" i="20"/>
  <c r="I55" i="20" s="1"/>
  <c r="J57" i="20"/>
  <c r="H51" i="20" l="1"/>
  <c r="H42" i="20"/>
  <c r="H58" i="20" l="1"/>
  <c r="H57" i="20"/>
  <c r="I44" i="21"/>
  <c r="J44" i="21"/>
  <c r="J33" i="21"/>
  <c r="J50" i="21" s="1"/>
  <c r="I33" i="21"/>
  <c r="I50" i="21" s="1"/>
  <c r="J46" i="21" l="1"/>
  <c r="J48" i="21" s="1"/>
  <c r="I46" i="21"/>
  <c r="I48" i="21" s="1"/>
  <c r="I51" i="21"/>
  <c r="J51" i="21"/>
  <c r="H52" i="20"/>
  <c r="H55" i="20" s="1"/>
</calcChain>
</file>

<file path=xl/sharedStrings.xml><?xml version="1.0" encoding="utf-8"?>
<sst xmlns="http://schemas.openxmlformats.org/spreadsheetml/2006/main" count="168" uniqueCount="94">
  <si>
    <t>(En milliers EUR)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</si>
  <si>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</si>
  <si>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</si>
  <si>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</si>
  <si>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</si>
  <si>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</si>
  <si>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</si>
  <si>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</si>
  <si>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</si>
  <si>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</si>
  <si>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</si>
  <si>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</si>
  <si>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</si>
  <si>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TOTAUX GENERAUX DES DEPENSES</t>
  </si>
  <si>
    <t>Total TITRE I - DEPENSES COURANTES</t>
  </si>
  <si>
    <t>Total TITRE II - DEPENSES DE CAPITAL</t>
  </si>
  <si>
    <t>Rémunérations</t>
  </si>
  <si>
    <t>Titre I   DEPENSES COURANTES</t>
  </si>
  <si>
    <t>Frais de personnel - Environnement Santé</t>
  </si>
  <si>
    <t>Rémunérations correspondant aux charges du passé</t>
  </si>
  <si>
    <t>Indemnités déplacements domicile-lieu de travail</t>
  </si>
  <si>
    <t>Collaboration de tiers et sous-traitance</t>
  </si>
  <si>
    <t>Cotisations sociales</t>
  </si>
  <si>
    <t>Service social, titres-repas, vêtements de travail</t>
  </si>
  <si>
    <t>Frais de fonctionnement</t>
  </si>
  <si>
    <t>Remboursement au Fonds Budgétaire pour la Protection de l'environnement</t>
  </si>
  <si>
    <t>Acquisition de véhicules</t>
  </si>
  <si>
    <t>Titre II  DEPENSES EN CAPITAL</t>
  </si>
  <si>
    <t>Acquisition de mobilier et matériel</t>
  </si>
  <si>
    <t>Immeubles (infrastructures et SIPP)</t>
  </si>
  <si>
    <t>Investissements immatériels</t>
  </si>
  <si>
    <t>Fonds Moerman (exonérations des exercices antérieurs)</t>
  </si>
  <si>
    <t>Titre I   RECETTES COURANTES</t>
  </si>
  <si>
    <t>Vente de biens non durables et de services</t>
  </si>
  <si>
    <t>UE – Interventions</t>
  </si>
  <si>
    <t>Subventions AwAC</t>
  </si>
  <si>
    <t>Subventions Fédéral</t>
  </si>
  <si>
    <t>Subvention Aviq</t>
  </si>
  <si>
    <t>Subvention Secrétariat général</t>
  </si>
  <si>
    <t>Titre II  RECETTES EN CAPITAL</t>
  </si>
  <si>
    <t xml:space="preserve">Programme 01 </t>
  </si>
  <si>
    <t xml:space="preserve">TOTAL pour le Titre I </t>
  </si>
  <si>
    <t xml:space="preserve">TOTAL pour le Titre II </t>
  </si>
  <si>
    <t>Institut Scientifique de Service Public</t>
  </si>
  <si>
    <t>Recettes générales</t>
  </si>
  <si>
    <t>Dépenses courantes</t>
  </si>
  <si>
    <t>Subventions SPW ARNE</t>
  </si>
  <si>
    <t>Subventions SPW MI</t>
  </si>
  <si>
    <t>Subventions SPW TLPE</t>
  </si>
  <si>
    <t>Subventions SPW IAS (projet européen)</t>
  </si>
  <si>
    <t>Subventions SPW EER</t>
  </si>
  <si>
    <t>Subvention SPW ARNE (projet européen)</t>
  </si>
  <si>
    <t>SPW ARNE - Environnement Santé</t>
  </si>
  <si>
    <t>Fonds Moerman (exonérations de l'exercice)</t>
  </si>
  <si>
    <t>01</t>
  </si>
  <si>
    <t>03</t>
  </si>
  <si>
    <t>04</t>
  </si>
  <si>
    <t>05</t>
  </si>
  <si>
    <t>06</t>
  </si>
  <si>
    <t>Subvention en capital SPW ARNE</t>
  </si>
  <si>
    <t>Collaboration de tiers et sous-traitance - Environnement Santé</t>
  </si>
  <si>
    <t>TITRE VII - ORGANISMES</t>
  </si>
  <si>
    <t>Vente de biens non durables et de services - secteur public</t>
  </si>
  <si>
    <t>Subvention générale SPW ARNE</t>
  </si>
  <si>
    <t>Subventions Fluxys (Fonds RW)</t>
  </si>
  <si>
    <t>Subvention en capital Subvention générale SPW ARNE</t>
  </si>
  <si>
    <t>Remboursement Emprunt CRAC capital et intérêts - UREBA efficience énergétique</t>
  </si>
  <si>
    <t>Remboursement en capital emprunt CRAC - UREBA efficience énergétique</t>
  </si>
  <si>
    <t>LIBELLES</t>
  </si>
  <si>
    <t>Test véhicules ISC</t>
  </si>
  <si>
    <t xml:space="preserve">Subventions SPW ARNE - Litige assurance-groupe </t>
  </si>
  <si>
    <t>Subvention - Surcoût issu de l'attribution des postes d'encadrement</t>
  </si>
  <si>
    <t>Subvention pour le Plan Bien-être</t>
  </si>
  <si>
    <t>Plan Bien-être</t>
  </si>
  <si>
    <t>Litige Assurance-groupe</t>
  </si>
  <si>
    <t>Tests véhicules ISC</t>
  </si>
  <si>
    <t>Surcoût issu de l'obtention du grade d'attaché qualifié</t>
  </si>
  <si>
    <t>Surcoût issu de l'attribution des postes d'encadrement</t>
  </si>
  <si>
    <t>Code fct.</t>
  </si>
  <si>
    <t>C.E.</t>
  </si>
  <si>
    <t>C.L.</t>
  </si>
  <si>
    <t>Subvention - Surcoût issu de la statutarisation</t>
  </si>
  <si>
    <t xml:space="preserve">Surcoût issu de la statutarisation </t>
  </si>
  <si>
    <t>Remboursement à la Région wallonne</t>
  </si>
  <si>
    <t>Subvention en capital AWAC</t>
  </si>
  <si>
    <t>Crédits initiaux</t>
  </si>
  <si>
    <t>Subvention - Surcoût issu du statut d'attachés scientifiques</t>
  </si>
  <si>
    <t>CO</t>
  </si>
  <si>
    <t>Min. ord.</t>
  </si>
  <si>
    <t>Ajustement</t>
  </si>
  <si>
    <t xml:space="preserve">Budget ajusté 2025 </t>
  </si>
  <si>
    <t>Budget initial 2025</t>
  </si>
  <si>
    <t>Budget ajusté des recettes pour l'année budgétaire 2025</t>
  </si>
  <si>
    <t>Budget ajusté des dépenses pour l'année budgétaire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</si>
</sst>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0"/>
    <numFmt numFmtId="166" formatCode="&quot; &quot;;\ &quot;i&quot;"/>
    <numFmt numFmtId="167" formatCode="###,##0.0&quot; &quot;;\-\ ###,##0.0&quot; &quot;;0&quot;  &quot;"/>
    <numFmt numFmtId="168" formatCode="###,##0&quot; &quot;;\-###,##0&quot; &quot;;&quot;—  &quot;"/>
  </numFmts>
  <fonts count="23" x14ac:knownFonts="1">
    <font>
      <sz val="10"/>
      <name val="MS Sans Serif"/>
      <family val="2"/>
    </font>
    <font>
      <sz val="10"/>
      <name val="MS Sans Serif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i/>
      <sz val="12"/>
      <color theme="1"/>
      <name val="Times New Roman"/>
      <family val="1"/>
    </font>
    <font>
      <sz val="8"/>
      <name val="MS Sans Serif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164" fontId="4" fillId="0" borderId="2" xfId="1" applyNumberFormat="1" applyFont="1" applyFill="1" applyBorder="1" applyAlignment="1">
      <alignment horizontal="centerContinuous"/>
    </xf>
    <xf numFmtId="164" fontId="4" fillId="0" borderId="5" xfId="1" applyNumberFormat="1" applyFont="1" applyFill="1" applyBorder="1" applyAlignment="1">
      <alignment horizontal="left"/>
    </xf>
    <xf numFmtId="164" fontId="4" fillId="0" borderId="13" xfId="1" applyNumberFormat="1" applyFont="1" applyFill="1" applyBorder="1" applyAlignment="1">
      <alignment horizontal="centerContinuous"/>
    </xf>
    <xf numFmtId="164" fontId="4" fillId="0" borderId="14" xfId="1" applyNumberFormat="1" applyFont="1" applyFill="1" applyBorder="1" applyAlignment="1">
      <alignment horizontal="left"/>
    </xf>
    <xf numFmtId="164" fontId="4" fillId="0" borderId="15" xfId="1" applyNumberFormat="1" applyFont="1" applyFill="1" applyBorder="1" applyAlignment="1">
      <alignment horizontal="centerContinuous"/>
    </xf>
    <xf numFmtId="164" fontId="4" fillId="0" borderId="16" xfId="1" applyNumberFormat="1" applyFont="1" applyFill="1" applyBorder="1" applyAlignment="1">
      <alignment horizontal="centerContinuous"/>
    </xf>
    <xf numFmtId="164" fontId="4" fillId="0" borderId="17" xfId="1" applyNumberFormat="1" applyFont="1" applyFill="1" applyBorder="1" applyAlignment="1">
      <alignment horizontal="centerContinuous"/>
    </xf>
    <xf numFmtId="164" fontId="6" fillId="0" borderId="7" xfId="0" applyNumberFormat="1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164" fontId="6" fillId="0" borderId="2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164" fontId="6" fillId="0" borderId="12" xfId="0" applyNumberFormat="1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right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164" fontId="6" fillId="0" borderId="23" xfId="0" applyNumberFormat="1" applyFont="1" applyFill="1" applyBorder="1" applyAlignment="1">
      <alignment horizontal="center" vertical="top" wrapText="1"/>
    </xf>
    <xf numFmtId="164" fontId="6" fillId="0" borderId="24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right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4" fontId="6" fillId="0" borderId="16" xfId="0" applyNumberFormat="1" applyFont="1" applyFill="1" applyBorder="1" applyAlignment="1">
      <alignment horizontal="center" vertical="top" wrapText="1"/>
    </xf>
    <xf numFmtId="164" fontId="6" fillId="0" borderId="26" xfId="0" applyNumberFormat="1" applyFont="1" applyFill="1" applyBorder="1" applyAlignment="1">
      <alignment horizontal="center" vertical="top" wrapText="1"/>
    </xf>
    <xf numFmtId="164" fontId="6" fillId="0" borderId="18" xfId="0" applyNumberFormat="1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right" vertical="top" wrapText="1"/>
    </xf>
    <xf numFmtId="166" fontId="15" fillId="0" borderId="7" xfId="1" applyNumberFormat="1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Continuous"/>
    </xf>
    <xf numFmtId="164" fontId="4" fillId="0" borderId="29" xfId="1" applyNumberFormat="1" applyFont="1" applyFill="1" applyBorder="1" applyAlignment="1">
      <alignment horizontal="centerContinuous"/>
    </xf>
    <xf numFmtId="166" fontId="16" fillId="0" borderId="7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3" fontId="7" fillId="0" borderId="30" xfId="1" applyNumberFormat="1" applyFont="1" applyFill="1" applyBorder="1" applyAlignment="1">
      <alignment vertical="center"/>
    </xf>
    <xf numFmtId="166" fontId="16" fillId="0" borderId="20" xfId="1" applyNumberFormat="1" applyFont="1" applyFill="1" applyBorder="1" applyAlignment="1">
      <alignment horizontal="center" vertical="center"/>
    </xf>
    <xf numFmtId="3" fontId="7" fillId="0" borderId="31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right" vertical="center" wrapText="1"/>
    </xf>
    <xf numFmtId="3" fontId="13" fillId="0" borderId="31" xfId="1" applyNumberFormat="1" applyFont="1" applyFill="1" applyBorder="1" applyAlignment="1">
      <alignment vertical="center"/>
    </xf>
    <xf numFmtId="166" fontId="16" fillId="0" borderId="25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 wrapText="1"/>
    </xf>
    <xf numFmtId="3" fontId="7" fillId="0" borderId="32" xfId="1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/>
    <xf numFmtId="0" fontId="10" fillId="0" borderId="12" xfId="0" applyFont="1" applyFill="1" applyBorder="1" applyAlignment="1">
      <alignment horizontal="right"/>
    </xf>
    <xf numFmtId="0" fontId="8" fillId="0" borderId="22" xfId="0" applyFont="1" applyFill="1" applyBorder="1"/>
    <xf numFmtId="0" fontId="18" fillId="0" borderId="0" xfId="0" applyFont="1"/>
    <xf numFmtId="0" fontId="18" fillId="0" borderId="0" xfId="0" applyFont="1" applyFill="1"/>
    <xf numFmtId="164" fontId="4" fillId="0" borderId="5" xfId="1" applyNumberFormat="1" applyFont="1" applyFill="1" applyBorder="1" applyAlignment="1">
      <alignment horizontal="centerContinuous"/>
    </xf>
    <xf numFmtId="164" fontId="4" fillId="0" borderId="14" xfId="1" applyNumberFormat="1" applyFont="1" applyFill="1" applyBorder="1" applyAlignment="1">
      <alignment horizontal="centerContinuous"/>
    </xf>
    <xf numFmtId="3" fontId="7" fillId="0" borderId="33" xfId="1" applyNumberFormat="1" applyFont="1" applyFill="1" applyBorder="1" applyAlignment="1">
      <alignment vertical="center"/>
    </xf>
    <xf numFmtId="3" fontId="13" fillId="0" borderId="33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20" xfId="1" applyNumberFormat="1" applyFont="1" applyFill="1" applyBorder="1" applyAlignment="1">
      <alignment vertical="center"/>
    </xf>
    <xf numFmtId="166" fontId="16" fillId="0" borderId="6" xfId="1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right" vertical="top" wrapText="1"/>
    </xf>
    <xf numFmtId="0" fontId="18" fillId="0" borderId="0" xfId="0" applyFont="1" applyAlignment="1">
      <alignment vertical="center"/>
    </xf>
    <xf numFmtId="0" fontId="7" fillId="0" borderId="12" xfId="1" applyFont="1" applyFill="1" applyBorder="1" applyAlignment="1">
      <alignment horizontal="justify" vertical="center" wrapText="1"/>
    </xf>
    <xf numFmtId="0" fontId="16" fillId="0" borderId="12" xfId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165" fontId="6" fillId="0" borderId="9" xfId="1" applyNumberFormat="1" applyFont="1" applyFill="1" applyBorder="1" applyAlignment="1">
      <alignment horizontal="center" vertical="top" wrapText="1"/>
    </xf>
    <xf numFmtId="165" fontId="6" fillId="0" borderId="12" xfId="1" applyNumberFormat="1" applyFont="1" applyFill="1" applyBorder="1" applyAlignment="1">
      <alignment horizontal="center" vertical="top" wrapText="1"/>
    </xf>
    <xf numFmtId="165" fontId="6" fillId="0" borderId="3" xfId="1" applyNumberFormat="1" applyFont="1" applyFill="1" applyBorder="1" applyAlignment="1">
      <alignment horizontal="center" vertical="top" wrapText="1"/>
    </xf>
    <xf numFmtId="165" fontId="6" fillId="0" borderId="18" xfId="1" applyNumberFormat="1" applyFont="1" applyFill="1" applyBorder="1" applyAlignment="1">
      <alignment horizontal="center" vertical="top" wrapText="1"/>
    </xf>
    <xf numFmtId="165" fontId="6" fillId="0" borderId="22" xfId="1" applyNumberFormat="1" applyFont="1" applyFill="1" applyBorder="1" applyAlignment="1">
      <alignment horizontal="center" vertical="top" wrapText="1"/>
    </xf>
    <xf numFmtId="3" fontId="7" fillId="0" borderId="9" xfId="1" applyNumberFormat="1" applyFont="1" applyFill="1" applyBorder="1" applyAlignment="1">
      <alignment vertical="center"/>
    </xf>
    <xf numFmtId="3" fontId="7" fillId="0" borderId="12" xfId="1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vertical="center"/>
    </xf>
    <xf numFmtId="3" fontId="7" fillId="0" borderId="22" xfId="1" applyNumberFormat="1" applyFont="1" applyFill="1" applyBorder="1" applyAlignment="1">
      <alignment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8" xfId="1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horizontal="center" vertical="top" wrapText="1"/>
    </xf>
    <xf numFmtId="164" fontId="7" fillId="0" borderId="2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 wrapText="1"/>
    </xf>
    <xf numFmtId="164" fontId="7" fillId="0" borderId="21" xfId="0" applyNumberFormat="1" applyFont="1" applyFill="1" applyBorder="1" applyAlignment="1">
      <alignment horizontal="center" vertical="top" wrapText="1"/>
    </xf>
    <xf numFmtId="165" fontId="7" fillId="0" borderId="12" xfId="1" applyNumberFormat="1" applyFont="1" applyFill="1" applyBorder="1" applyAlignment="1">
      <alignment horizontal="center" vertical="top" wrapText="1"/>
    </xf>
    <xf numFmtId="164" fontId="7" fillId="0" borderId="21" xfId="0" quotePrefix="1" applyNumberFormat="1" applyFont="1" applyFill="1" applyBorder="1" applyAlignment="1">
      <alignment horizontal="center" vertical="top" wrapText="1"/>
    </xf>
    <xf numFmtId="3" fontId="7" fillId="0" borderId="31" xfId="1" applyNumberFormat="1" applyFont="1" applyFill="1" applyBorder="1" applyAlignment="1">
      <alignment vertical="top"/>
    </xf>
    <xf numFmtId="164" fontId="7" fillId="0" borderId="12" xfId="0" applyNumberFormat="1" applyFont="1" applyBorder="1" applyAlignment="1">
      <alignment horizontal="center" vertical="top" wrapText="1"/>
    </xf>
    <xf numFmtId="164" fontId="7" fillId="0" borderId="20" xfId="0" applyNumberFormat="1" applyFont="1" applyBorder="1" applyAlignment="1">
      <alignment horizontal="center" vertical="top" wrapText="1"/>
    </xf>
    <xf numFmtId="164" fontId="7" fillId="0" borderId="21" xfId="0" applyNumberFormat="1" applyFont="1" applyBorder="1" applyAlignment="1">
      <alignment horizontal="center" vertical="top" wrapText="1"/>
    </xf>
    <xf numFmtId="165" fontId="7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justify" vertical="center" wrapText="1"/>
    </xf>
    <xf numFmtId="3" fontId="7" fillId="0" borderId="12" xfId="1" applyNumberFormat="1" applyFont="1" applyBorder="1" applyAlignment="1">
      <alignment vertical="center"/>
    </xf>
    <xf numFmtId="164" fontId="7" fillId="0" borderId="21" xfId="0" quotePrefix="1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164" fontId="7" fillId="0" borderId="0" xfId="0" quotePrefix="1" applyNumberFormat="1" applyFont="1" applyBorder="1" applyAlignment="1">
      <alignment horizontal="center" vertical="top" wrapText="1"/>
    </xf>
    <xf numFmtId="166" fontId="16" fillId="0" borderId="20" xfId="1" applyNumberFormat="1" applyFont="1" applyBorder="1" applyAlignment="1">
      <alignment horizontal="center" vertical="center"/>
    </xf>
    <xf numFmtId="3" fontId="7" fillId="0" borderId="31" xfId="1" applyNumberFormat="1" applyFont="1" applyBorder="1" applyAlignment="1">
      <alignment vertical="center"/>
    </xf>
    <xf numFmtId="3" fontId="7" fillId="0" borderId="29" xfId="1" applyNumberFormat="1" applyFont="1" applyBorder="1" applyAlignment="1">
      <alignment vertical="center"/>
    </xf>
    <xf numFmtId="0" fontId="7" fillId="0" borderId="13" xfId="0" applyFont="1" applyBorder="1"/>
    <xf numFmtId="166" fontId="16" fillId="0" borderId="20" xfId="1" applyNumberFormat="1" applyFont="1" applyBorder="1" applyAlignment="1">
      <alignment horizontal="center" vertical="top"/>
    </xf>
    <xf numFmtId="3" fontId="7" fillId="0" borderId="31" xfId="1" applyNumberFormat="1" applyFont="1" applyBorder="1" applyAlignment="1">
      <alignment vertical="top"/>
    </xf>
    <xf numFmtId="3" fontId="7" fillId="0" borderId="29" xfId="1" applyNumberFormat="1" applyFont="1" applyBorder="1" applyAlignment="1">
      <alignment vertical="top"/>
    </xf>
    <xf numFmtId="3" fontId="7" fillId="0" borderId="35" xfId="1" applyNumberFormat="1" applyFont="1" applyFill="1" applyBorder="1" applyAlignment="1">
      <alignment vertical="center"/>
    </xf>
    <xf numFmtId="3" fontId="7" fillId="0" borderId="29" xfId="1" applyNumberFormat="1" applyFont="1" applyFill="1" applyBorder="1" applyAlignment="1">
      <alignment vertical="center"/>
    </xf>
    <xf numFmtId="3" fontId="7" fillId="0" borderId="36" xfId="1" applyNumberFormat="1" applyFont="1" applyFill="1" applyBorder="1" applyAlignment="1">
      <alignment vertical="center"/>
    </xf>
    <xf numFmtId="3" fontId="7" fillId="0" borderId="29" xfId="1" applyNumberFormat="1" applyFont="1" applyFill="1" applyBorder="1" applyAlignment="1">
      <alignment vertical="top"/>
    </xf>
    <xf numFmtId="3" fontId="13" fillId="0" borderId="36" xfId="1" applyNumberFormat="1" applyFont="1" applyFill="1" applyBorder="1" applyAlignment="1">
      <alignment vertical="center"/>
    </xf>
    <xf numFmtId="3" fontId="13" fillId="0" borderId="4" xfId="1" applyNumberFormat="1" applyFont="1" applyFill="1" applyBorder="1" applyAlignment="1">
      <alignment vertical="center"/>
    </xf>
    <xf numFmtId="3" fontId="13" fillId="0" borderId="29" xfId="1" applyNumberFormat="1" applyFont="1" applyFill="1" applyBorder="1" applyAlignment="1">
      <alignment vertical="center"/>
    </xf>
    <xf numFmtId="3" fontId="7" fillId="0" borderId="34" xfId="1" applyNumberFormat="1" applyFont="1" applyFill="1" applyBorder="1" applyAlignment="1">
      <alignment vertical="center"/>
    </xf>
    <xf numFmtId="0" fontId="7" fillId="0" borderId="37" xfId="1" applyFont="1" applyFill="1" applyBorder="1" applyAlignment="1">
      <alignment horizontal="center" vertical="top" wrapText="1"/>
    </xf>
    <xf numFmtId="0" fontId="7" fillId="0" borderId="38" xfId="1" applyFont="1" applyFill="1" applyBorder="1" applyAlignment="1">
      <alignment horizontal="center" vertical="top" wrapText="1"/>
    </xf>
    <xf numFmtId="0" fontId="7" fillId="0" borderId="38" xfId="1" applyFont="1" applyBorder="1" applyAlignment="1">
      <alignment horizontal="center" vertical="top" wrapText="1"/>
    </xf>
    <xf numFmtId="0" fontId="7" fillId="0" borderId="40" xfId="1" applyFont="1" applyFill="1" applyBorder="1" applyAlignment="1">
      <alignment horizontal="center" vertical="top" wrapText="1"/>
    </xf>
    <xf numFmtId="0" fontId="7" fillId="0" borderId="39" xfId="1" applyFont="1" applyFill="1" applyBorder="1" applyAlignment="1">
      <alignment horizontal="center" vertical="top" wrapText="1"/>
    </xf>
    <xf numFmtId="0" fontId="7" fillId="0" borderId="41" xfId="1" applyFont="1" applyFill="1" applyBorder="1" applyAlignment="1">
      <alignment horizontal="center" vertical="top" wrapText="1"/>
    </xf>
    <xf numFmtId="0" fontId="7" fillId="0" borderId="12" xfId="1" applyFont="1" applyBorder="1" applyAlignment="1">
      <alignment horizontal="justify" vertical="top" wrapText="1"/>
    </xf>
    <xf numFmtId="0" fontId="22" fillId="0" borderId="16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4" fillId="0" borderId="28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9" fillId="0" borderId="16" xfId="0" applyFont="1" applyBorder="1" applyAlignment="1">
      <alignment horizontal="right"/>
    </xf>
    <xf numFmtId="168" fontId="13" fillId="0" borderId="27" xfId="1" applyNumberFormat="1" applyFont="1" applyFill="1" applyBorder="1" applyAlignment="1">
      <alignment horizontal="center" vertical="center" wrapText="1"/>
    </xf>
    <xf numFmtId="167" fontId="4" fillId="0" borderId="9" xfId="1" applyNumberFormat="1" applyFont="1" applyFill="1" applyBorder="1" applyAlignment="1">
      <alignment horizontal="center" vertical="center" wrapText="1"/>
    </xf>
    <xf numFmtId="167" fontId="4" fillId="0" borderId="12" xfId="1" applyNumberFormat="1" applyFont="1" applyFill="1" applyBorder="1" applyAlignment="1">
      <alignment horizontal="center" vertical="center" wrapText="1"/>
    </xf>
    <xf numFmtId="168" fontId="2" fillId="0" borderId="6" xfId="1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5" xfId="0" applyBorder="1" applyAlignment="1">
      <alignment wrapText="1"/>
    </xf>
    <xf numFmtId="168" fontId="2" fillId="0" borderId="4" xfId="1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8" xfId="0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60"/>
  <sheetViews>
    <sheetView view="pageBreakPreview" topLeftCell="A31" zoomScale="120" zoomScaleNormal="100" zoomScaleSheetLayoutView="120" workbookViewId="0">
      <selection activeCell="I46" sqref="I46:I49"/>
    </sheetView>
  </sheetViews>
  <sheetFormatPr baseColWidth="10" defaultColWidth="11.44140625" defaultRowHeight="13.2" x14ac:dyDescent="0.25"/>
  <cols>
    <col min="1" max="1" width="5.44140625" style="70" customWidth="1"/>
    <col min="2" max="5" width="3.6640625" style="54" customWidth="1"/>
    <col min="6" max="6" width="6.88671875" style="70" customWidth="1"/>
    <col min="7" max="7" width="75.6640625" style="55" customWidth="1"/>
    <col min="8" max="8" width="9.33203125" style="54" customWidth="1"/>
    <col min="9" max="9" width="10.88671875" style="54" bestFit="1" customWidth="1"/>
    <col min="10" max="10" width="9.33203125" style="54" customWidth="1"/>
    <col min="11" max="16384" width="11.44140625" style="54"/>
  </cols>
  <sheetData>
    <row r="1" spans="1:10" ht="18" x14ac:dyDescent="0.35">
      <c r="A1" s="122" t="s">
        <v>61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9.2" customHeight="1" x14ac:dyDescent="0.35">
      <c r="A2" s="122" t="s">
        <v>92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6.2" thickBot="1" x14ac:dyDescent="0.35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6.95" customHeight="1" thickTop="1" x14ac:dyDescent="0.25">
      <c r="A4" s="123" t="s">
        <v>88</v>
      </c>
      <c r="B4" s="126" t="s">
        <v>2</v>
      </c>
      <c r="C4" s="132" t="s">
        <v>1</v>
      </c>
      <c r="D4" s="133"/>
      <c r="E4" s="134"/>
      <c r="F4" s="129" t="s">
        <v>78</v>
      </c>
      <c r="G4" s="138" t="s">
        <v>3</v>
      </c>
      <c r="H4" s="141" t="s">
        <v>91</v>
      </c>
      <c r="I4" s="141" t="s">
        <v>89</v>
      </c>
      <c r="J4" s="141" t="s">
        <v>90</v>
      </c>
    </row>
    <row r="5" spans="1:10" ht="13.8" customHeight="1" x14ac:dyDescent="0.25">
      <c r="A5" s="124"/>
      <c r="B5" s="127"/>
      <c r="C5" s="135"/>
      <c r="D5" s="136"/>
      <c r="E5" s="137"/>
      <c r="F5" s="130"/>
      <c r="G5" s="139"/>
      <c r="H5" s="142"/>
      <c r="I5" s="142"/>
      <c r="J5" s="142"/>
    </row>
    <row r="6" spans="1:10" ht="13.8" x14ac:dyDescent="0.25">
      <c r="A6" s="124"/>
      <c r="B6" s="127"/>
      <c r="C6" s="1" t="s">
        <v>4</v>
      </c>
      <c r="D6" s="2" t="s">
        <v>6</v>
      </c>
      <c r="E6" s="35" t="s">
        <v>5</v>
      </c>
      <c r="F6" s="130"/>
      <c r="G6" s="139"/>
      <c r="H6" s="142"/>
      <c r="I6" s="142"/>
      <c r="J6" s="142"/>
    </row>
    <row r="7" spans="1:10" ht="13.8" x14ac:dyDescent="0.25">
      <c r="A7" s="124"/>
      <c r="B7" s="127"/>
      <c r="C7" s="3" t="s">
        <v>7</v>
      </c>
      <c r="D7" s="4" t="s">
        <v>7</v>
      </c>
      <c r="E7" s="36" t="s">
        <v>8</v>
      </c>
      <c r="F7" s="130"/>
      <c r="G7" s="139"/>
      <c r="H7" s="142"/>
      <c r="I7" s="142"/>
      <c r="J7" s="142"/>
    </row>
    <row r="8" spans="1:10" ht="0.6" customHeight="1" thickBot="1" x14ac:dyDescent="0.3">
      <c r="A8" s="125"/>
      <c r="B8" s="128"/>
      <c r="C8" s="5"/>
      <c r="D8" s="6"/>
      <c r="E8" s="7"/>
      <c r="F8" s="131"/>
      <c r="G8" s="140"/>
      <c r="H8" s="143"/>
      <c r="I8" s="143"/>
      <c r="J8" s="143"/>
    </row>
    <row r="9" spans="1:10" ht="16.2" thickTop="1" x14ac:dyDescent="0.25">
      <c r="A9" s="114"/>
      <c r="B9" s="11"/>
      <c r="C9" s="8"/>
      <c r="D9" s="9"/>
      <c r="E9" s="10"/>
      <c r="F9" s="71"/>
      <c r="G9" s="12"/>
      <c r="H9" s="76"/>
      <c r="I9" s="76"/>
      <c r="J9" s="76"/>
    </row>
    <row r="10" spans="1:10" ht="18" x14ac:dyDescent="0.25">
      <c r="A10" s="115"/>
      <c r="B10" s="16"/>
      <c r="C10" s="13"/>
      <c r="D10" s="14"/>
      <c r="E10" s="15"/>
      <c r="F10" s="72"/>
      <c r="G10" s="50" t="s">
        <v>43</v>
      </c>
      <c r="H10" s="77"/>
      <c r="I10" s="77"/>
      <c r="J10" s="77"/>
    </row>
    <row r="11" spans="1:10" ht="15.6" x14ac:dyDescent="0.25">
      <c r="A11" s="115"/>
      <c r="B11" s="16"/>
      <c r="C11" s="13"/>
      <c r="D11" s="14"/>
      <c r="E11" s="15"/>
      <c r="F11" s="72"/>
      <c r="G11" s="17"/>
      <c r="H11" s="77"/>
      <c r="I11" s="77"/>
      <c r="J11" s="77"/>
    </row>
    <row r="12" spans="1:10" ht="15.6" x14ac:dyDescent="0.25">
      <c r="A12" s="115"/>
      <c r="B12" s="16"/>
      <c r="C12" s="13"/>
      <c r="D12" s="14"/>
      <c r="E12" s="15"/>
      <c r="F12" s="72"/>
      <c r="G12" s="18" t="s">
        <v>40</v>
      </c>
      <c r="H12" s="77"/>
      <c r="I12" s="77"/>
      <c r="J12" s="77"/>
    </row>
    <row r="13" spans="1:10" ht="15.6" x14ac:dyDescent="0.25">
      <c r="A13" s="115"/>
      <c r="B13" s="16"/>
      <c r="C13" s="13"/>
      <c r="D13" s="14"/>
      <c r="E13" s="15"/>
      <c r="F13" s="72"/>
      <c r="G13" s="18" t="s">
        <v>44</v>
      </c>
      <c r="H13" s="77"/>
      <c r="I13" s="77"/>
      <c r="J13" s="77"/>
    </row>
    <row r="14" spans="1:10" ht="15.6" x14ac:dyDescent="0.25">
      <c r="A14" s="115"/>
      <c r="B14" s="16"/>
      <c r="C14" s="13"/>
      <c r="D14" s="14"/>
      <c r="E14" s="15"/>
      <c r="F14" s="72"/>
      <c r="G14" s="19"/>
      <c r="H14" s="77"/>
      <c r="I14" s="77"/>
      <c r="J14" s="77"/>
    </row>
    <row r="15" spans="1:10" ht="15.6" x14ac:dyDescent="0.25">
      <c r="A15" s="115"/>
      <c r="B15" s="16"/>
      <c r="C15" s="13"/>
      <c r="D15" s="14"/>
      <c r="E15" s="15"/>
      <c r="F15" s="72"/>
      <c r="G15" s="20" t="s">
        <v>32</v>
      </c>
      <c r="H15" s="77"/>
      <c r="I15" s="77"/>
      <c r="J15" s="77"/>
    </row>
    <row r="16" spans="1:10" ht="15.6" x14ac:dyDescent="0.25">
      <c r="A16" s="115"/>
      <c r="B16" s="16"/>
      <c r="C16" s="13"/>
      <c r="D16" s="14"/>
      <c r="E16" s="15"/>
      <c r="F16" s="72"/>
      <c r="G16" s="19"/>
      <c r="H16" s="77"/>
      <c r="I16" s="77"/>
      <c r="J16" s="77"/>
    </row>
    <row r="17" spans="1:10" s="55" customFormat="1" ht="15.6" x14ac:dyDescent="0.25">
      <c r="A17" s="116" t="s">
        <v>87</v>
      </c>
      <c r="B17" s="90">
        <v>1</v>
      </c>
      <c r="C17" s="91">
        <v>8</v>
      </c>
      <c r="D17" s="97">
        <v>20</v>
      </c>
      <c r="E17" s="92">
        <v>1</v>
      </c>
      <c r="F17" s="93">
        <v>5600</v>
      </c>
      <c r="G17" s="94" t="s">
        <v>31</v>
      </c>
      <c r="H17" s="95">
        <v>0</v>
      </c>
      <c r="I17" s="95"/>
      <c r="J17" s="95">
        <v>0</v>
      </c>
    </row>
    <row r="18" spans="1:10" s="55" customFormat="1" ht="15.6" x14ac:dyDescent="0.25">
      <c r="A18" s="116" t="s">
        <v>87</v>
      </c>
      <c r="B18" s="90">
        <v>1</v>
      </c>
      <c r="C18" s="91">
        <v>16</v>
      </c>
      <c r="D18" s="97">
        <v>11</v>
      </c>
      <c r="E18" s="92">
        <v>1</v>
      </c>
      <c r="F18" s="93">
        <v>5600</v>
      </c>
      <c r="G18" s="94" t="s">
        <v>33</v>
      </c>
      <c r="H18" s="95">
        <v>2777</v>
      </c>
      <c r="I18" s="95"/>
      <c r="J18" s="95">
        <v>2777</v>
      </c>
    </row>
    <row r="19" spans="1:10" s="55" customFormat="1" ht="15.6" x14ac:dyDescent="0.25">
      <c r="A19" s="116" t="s">
        <v>87</v>
      </c>
      <c r="B19" s="90">
        <v>1</v>
      </c>
      <c r="C19" s="91">
        <v>16</v>
      </c>
      <c r="D19" s="97">
        <v>11</v>
      </c>
      <c r="E19" s="92">
        <v>2</v>
      </c>
      <c r="F19" s="93">
        <v>5600</v>
      </c>
      <c r="G19" s="94" t="s">
        <v>69</v>
      </c>
      <c r="H19" s="95">
        <v>144</v>
      </c>
      <c r="I19" s="95"/>
      <c r="J19" s="95">
        <v>144</v>
      </c>
    </row>
    <row r="20" spans="1:10" s="55" customFormat="1" ht="15.6" x14ac:dyDescent="0.25">
      <c r="A20" s="116" t="s">
        <v>87</v>
      </c>
      <c r="B20" s="90">
        <v>1</v>
      </c>
      <c r="C20" s="91">
        <v>16</v>
      </c>
      <c r="D20" s="97">
        <v>20</v>
      </c>
      <c r="E20" s="92">
        <v>1</v>
      </c>
      <c r="F20" s="93">
        <v>5600</v>
      </c>
      <c r="G20" s="94" t="s">
        <v>62</v>
      </c>
      <c r="H20" s="95">
        <v>785</v>
      </c>
      <c r="I20" s="95"/>
      <c r="J20" s="95">
        <v>785</v>
      </c>
    </row>
    <row r="21" spans="1:10" s="55" customFormat="1" ht="15.6" x14ac:dyDescent="0.25">
      <c r="A21" s="116" t="s">
        <v>87</v>
      </c>
      <c r="B21" s="90">
        <v>1</v>
      </c>
      <c r="C21" s="91">
        <v>39</v>
      </c>
      <c r="D21" s="97">
        <v>10</v>
      </c>
      <c r="E21" s="92">
        <v>1</v>
      </c>
      <c r="F21" s="93">
        <v>5600</v>
      </c>
      <c r="G21" s="94" t="s">
        <v>34</v>
      </c>
      <c r="H21" s="95">
        <v>532</v>
      </c>
      <c r="I21" s="95"/>
      <c r="J21" s="95">
        <v>532</v>
      </c>
    </row>
    <row r="22" spans="1:10" s="55" customFormat="1" ht="15.6" x14ac:dyDescent="0.25">
      <c r="A22" s="116" t="s">
        <v>87</v>
      </c>
      <c r="B22" s="90">
        <v>1</v>
      </c>
      <c r="C22" s="91">
        <v>46</v>
      </c>
      <c r="D22" s="97">
        <v>10</v>
      </c>
      <c r="E22" s="92">
        <v>1</v>
      </c>
      <c r="F22" s="93">
        <v>5600</v>
      </c>
      <c r="G22" s="94" t="s">
        <v>46</v>
      </c>
      <c r="H22" s="95">
        <v>4907</v>
      </c>
      <c r="I22" s="95"/>
      <c r="J22" s="95">
        <v>4907</v>
      </c>
    </row>
    <row r="23" spans="1:10" s="55" customFormat="1" ht="15.6" x14ac:dyDescent="0.25">
      <c r="A23" s="116" t="s">
        <v>87</v>
      </c>
      <c r="B23" s="90">
        <v>1</v>
      </c>
      <c r="C23" s="91">
        <v>46</v>
      </c>
      <c r="D23" s="97">
        <v>10</v>
      </c>
      <c r="E23" s="96">
        <v>2</v>
      </c>
      <c r="F23" s="93">
        <v>5600</v>
      </c>
      <c r="G23" s="94" t="s">
        <v>63</v>
      </c>
      <c r="H23" s="95">
        <v>25001</v>
      </c>
      <c r="I23" s="95"/>
      <c r="J23" s="95">
        <v>25001</v>
      </c>
    </row>
    <row r="24" spans="1:10" s="55" customFormat="1" ht="15.6" x14ac:dyDescent="0.25">
      <c r="A24" s="116" t="s">
        <v>87</v>
      </c>
      <c r="B24" s="90">
        <v>1</v>
      </c>
      <c r="C24" s="91">
        <v>46</v>
      </c>
      <c r="D24" s="97">
        <v>10</v>
      </c>
      <c r="E24" s="96">
        <v>3</v>
      </c>
      <c r="F24" s="93">
        <v>5600</v>
      </c>
      <c r="G24" s="94" t="s">
        <v>47</v>
      </c>
      <c r="H24" s="95">
        <v>1303</v>
      </c>
      <c r="I24" s="95"/>
      <c r="J24" s="95">
        <v>1303</v>
      </c>
    </row>
    <row r="25" spans="1:10" s="55" customFormat="1" ht="15.6" x14ac:dyDescent="0.25">
      <c r="A25" s="116" t="s">
        <v>87</v>
      </c>
      <c r="B25" s="90">
        <v>1</v>
      </c>
      <c r="C25" s="91">
        <v>46</v>
      </c>
      <c r="D25" s="97">
        <v>10</v>
      </c>
      <c r="E25" s="96">
        <v>4</v>
      </c>
      <c r="F25" s="93">
        <v>5600</v>
      </c>
      <c r="G25" s="94" t="s">
        <v>48</v>
      </c>
      <c r="H25" s="95">
        <v>424</v>
      </c>
      <c r="I25" s="95"/>
      <c r="J25" s="95">
        <v>424</v>
      </c>
    </row>
    <row r="26" spans="1:10" s="55" customFormat="1" ht="15.6" x14ac:dyDescent="0.25">
      <c r="A26" s="116" t="s">
        <v>87</v>
      </c>
      <c r="B26" s="90">
        <v>1</v>
      </c>
      <c r="C26" s="91">
        <v>46</v>
      </c>
      <c r="D26" s="97">
        <v>10</v>
      </c>
      <c r="E26" s="96" t="s">
        <v>57</v>
      </c>
      <c r="F26" s="93">
        <v>5600</v>
      </c>
      <c r="G26" s="94" t="s">
        <v>49</v>
      </c>
      <c r="H26" s="95">
        <v>0</v>
      </c>
      <c r="I26" s="95"/>
      <c r="J26" s="95">
        <v>0</v>
      </c>
    </row>
    <row r="27" spans="1:10" ht="15.6" x14ac:dyDescent="0.25">
      <c r="A27" s="116" t="s">
        <v>87</v>
      </c>
      <c r="B27" s="90">
        <v>1</v>
      </c>
      <c r="C27" s="91">
        <v>46</v>
      </c>
      <c r="D27" s="97">
        <v>10</v>
      </c>
      <c r="E27" s="96" t="s">
        <v>58</v>
      </c>
      <c r="F27" s="93">
        <v>5600</v>
      </c>
      <c r="G27" s="94" t="s">
        <v>50</v>
      </c>
      <c r="H27" s="95">
        <v>160</v>
      </c>
      <c r="I27" s="95"/>
      <c r="J27" s="95">
        <v>160</v>
      </c>
    </row>
    <row r="28" spans="1:10" s="55" customFormat="1" ht="15.6" x14ac:dyDescent="0.25">
      <c r="A28" s="116" t="s">
        <v>87</v>
      </c>
      <c r="B28" s="90">
        <v>1</v>
      </c>
      <c r="C28" s="91">
        <v>46</v>
      </c>
      <c r="D28" s="97">
        <v>10</v>
      </c>
      <c r="E28" s="98">
        <v>7</v>
      </c>
      <c r="F28" s="93">
        <v>5600</v>
      </c>
      <c r="G28" s="94" t="s">
        <v>64</v>
      </c>
      <c r="H28" s="95">
        <v>0</v>
      </c>
      <c r="I28" s="95"/>
      <c r="J28" s="95">
        <v>0</v>
      </c>
    </row>
    <row r="29" spans="1:10" ht="15.6" x14ac:dyDescent="0.25">
      <c r="A29" s="116" t="s">
        <v>87</v>
      </c>
      <c r="B29" s="90">
        <v>1</v>
      </c>
      <c r="C29" s="91">
        <v>46</v>
      </c>
      <c r="D29" s="97">
        <v>10</v>
      </c>
      <c r="E29" s="96">
        <v>8</v>
      </c>
      <c r="F29" s="93">
        <v>5600</v>
      </c>
      <c r="G29" s="94" t="s">
        <v>51</v>
      </c>
      <c r="H29" s="95">
        <v>332</v>
      </c>
      <c r="I29" s="95"/>
      <c r="J29" s="95">
        <v>332</v>
      </c>
    </row>
    <row r="30" spans="1:10" s="55" customFormat="1" ht="15.6" x14ac:dyDescent="0.25">
      <c r="A30" s="116" t="s">
        <v>87</v>
      </c>
      <c r="B30" s="90">
        <v>1</v>
      </c>
      <c r="C30" s="91">
        <v>46</v>
      </c>
      <c r="D30" s="97">
        <v>10</v>
      </c>
      <c r="E30" s="96">
        <v>9</v>
      </c>
      <c r="F30" s="93">
        <v>5600</v>
      </c>
      <c r="G30" s="94" t="s">
        <v>38</v>
      </c>
      <c r="H30" s="95">
        <v>0</v>
      </c>
      <c r="I30" s="95"/>
      <c r="J30" s="95">
        <v>0</v>
      </c>
    </row>
    <row r="31" spans="1:10" s="55" customFormat="1" ht="15.6" x14ac:dyDescent="0.25">
      <c r="A31" s="116" t="s">
        <v>87</v>
      </c>
      <c r="B31" s="90">
        <v>1</v>
      </c>
      <c r="C31" s="91">
        <v>46</v>
      </c>
      <c r="D31" s="97">
        <v>10</v>
      </c>
      <c r="E31" s="96">
        <v>10</v>
      </c>
      <c r="F31" s="93">
        <v>5600</v>
      </c>
      <c r="G31" s="94" t="s">
        <v>52</v>
      </c>
      <c r="H31" s="95">
        <v>773</v>
      </c>
      <c r="I31" s="95"/>
      <c r="J31" s="95">
        <v>773</v>
      </c>
    </row>
    <row r="32" spans="1:10" s="55" customFormat="1" ht="15.6" x14ac:dyDescent="0.25">
      <c r="A32" s="116" t="s">
        <v>87</v>
      </c>
      <c r="B32" s="90">
        <v>1</v>
      </c>
      <c r="C32" s="91">
        <v>46</v>
      </c>
      <c r="D32" s="97">
        <v>10</v>
      </c>
      <c r="E32" s="96">
        <v>11</v>
      </c>
      <c r="F32" s="93">
        <v>5600</v>
      </c>
      <c r="G32" s="94" t="s">
        <v>70</v>
      </c>
      <c r="H32" s="95">
        <v>0</v>
      </c>
      <c r="I32" s="95"/>
      <c r="J32" s="95">
        <v>0</v>
      </c>
    </row>
    <row r="33" spans="1:10" s="55" customFormat="1" ht="15.6" x14ac:dyDescent="0.25">
      <c r="A33" s="116" t="s">
        <v>87</v>
      </c>
      <c r="B33" s="90">
        <v>1</v>
      </c>
      <c r="C33" s="91">
        <v>46</v>
      </c>
      <c r="D33" s="97">
        <v>10</v>
      </c>
      <c r="E33" s="96">
        <v>12</v>
      </c>
      <c r="F33" s="93">
        <v>5600</v>
      </c>
      <c r="G33" s="94" t="s">
        <v>71</v>
      </c>
      <c r="H33" s="95">
        <v>0</v>
      </c>
      <c r="I33" s="95"/>
      <c r="J33" s="95">
        <v>0</v>
      </c>
    </row>
    <row r="34" spans="1:10" s="55" customFormat="1" ht="15.6" x14ac:dyDescent="0.25">
      <c r="A34" s="116" t="s">
        <v>87</v>
      </c>
      <c r="B34" s="90">
        <v>1</v>
      </c>
      <c r="C34" s="91">
        <v>46</v>
      </c>
      <c r="D34" s="97">
        <v>10</v>
      </c>
      <c r="E34" s="96">
        <v>13</v>
      </c>
      <c r="F34" s="93">
        <v>5600</v>
      </c>
      <c r="G34" s="94" t="s">
        <v>86</v>
      </c>
      <c r="H34" s="95">
        <v>0</v>
      </c>
      <c r="I34" s="95"/>
      <c r="J34" s="95">
        <v>0</v>
      </c>
    </row>
    <row r="35" spans="1:10" s="55" customFormat="1" ht="15.6" x14ac:dyDescent="0.25">
      <c r="A35" s="116" t="s">
        <v>87</v>
      </c>
      <c r="B35" s="90">
        <v>1</v>
      </c>
      <c r="C35" s="91">
        <v>46</v>
      </c>
      <c r="D35" s="97">
        <v>10</v>
      </c>
      <c r="E35" s="96">
        <v>14</v>
      </c>
      <c r="F35" s="93">
        <v>5600</v>
      </c>
      <c r="G35" s="94" t="s">
        <v>72</v>
      </c>
      <c r="H35" s="95">
        <v>9</v>
      </c>
      <c r="I35" s="95"/>
      <c r="J35" s="95">
        <v>9</v>
      </c>
    </row>
    <row r="36" spans="1:10" s="55" customFormat="1" ht="15.6" x14ac:dyDescent="0.25">
      <c r="A36" s="116" t="s">
        <v>87</v>
      </c>
      <c r="B36" s="90">
        <v>1</v>
      </c>
      <c r="C36" s="91">
        <v>46</v>
      </c>
      <c r="D36" s="97">
        <v>10</v>
      </c>
      <c r="E36" s="96">
        <v>15</v>
      </c>
      <c r="F36" s="93">
        <v>5600</v>
      </c>
      <c r="G36" s="94" t="s">
        <v>81</v>
      </c>
      <c r="H36" s="95">
        <v>180</v>
      </c>
      <c r="I36" s="95"/>
      <c r="J36" s="95">
        <v>180</v>
      </c>
    </row>
    <row r="37" spans="1:10" ht="15.6" x14ac:dyDescent="0.25">
      <c r="A37" s="116" t="s">
        <v>87</v>
      </c>
      <c r="B37" s="90">
        <v>1</v>
      </c>
      <c r="C37" s="91">
        <v>46</v>
      </c>
      <c r="D37" s="97">
        <v>40</v>
      </c>
      <c r="E37" s="96" t="s">
        <v>54</v>
      </c>
      <c r="F37" s="93">
        <v>5600</v>
      </c>
      <c r="G37" s="94" t="s">
        <v>35</v>
      </c>
      <c r="H37" s="95">
        <v>201</v>
      </c>
      <c r="I37" s="95"/>
      <c r="J37" s="95">
        <v>201</v>
      </c>
    </row>
    <row r="38" spans="1:10" ht="15.6" x14ac:dyDescent="0.25">
      <c r="A38" s="116" t="s">
        <v>87</v>
      </c>
      <c r="B38" s="90">
        <v>1</v>
      </c>
      <c r="C38" s="91">
        <v>46</v>
      </c>
      <c r="D38" s="97">
        <v>40</v>
      </c>
      <c r="E38" s="96">
        <v>2</v>
      </c>
      <c r="F38" s="93">
        <v>5600</v>
      </c>
      <c r="G38" s="94" t="s">
        <v>37</v>
      </c>
      <c r="H38" s="95">
        <v>0</v>
      </c>
      <c r="I38" s="95"/>
      <c r="J38" s="95">
        <v>0</v>
      </c>
    </row>
    <row r="39" spans="1:10" s="55" customFormat="1" ht="15.6" x14ac:dyDescent="0.25">
      <c r="A39" s="116" t="s">
        <v>87</v>
      </c>
      <c r="B39" s="90">
        <v>1</v>
      </c>
      <c r="C39" s="91">
        <v>47</v>
      </c>
      <c r="D39" s="97">
        <v>80</v>
      </c>
      <c r="E39" s="92">
        <v>1</v>
      </c>
      <c r="F39" s="93">
        <v>5600</v>
      </c>
      <c r="G39" s="94" t="s">
        <v>53</v>
      </c>
      <c r="H39" s="95">
        <v>2838</v>
      </c>
      <c r="I39" s="95"/>
      <c r="J39" s="95">
        <v>2838</v>
      </c>
    </row>
    <row r="40" spans="1:10" s="55" customFormat="1" ht="15.6" x14ac:dyDescent="0.25">
      <c r="A40" s="116" t="s">
        <v>87</v>
      </c>
      <c r="B40" s="90">
        <v>1</v>
      </c>
      <c r="C40" s="91">
        <v>49</v>
      </c>
      <c r="D40" s="97">
        <v>40</v>
      </c>
      <c r="E40" s="92">
        <v>1</v>
      </c>
      <c r="F40" s="93">
        <v>5600</v>
      </c>
      <c r="G40" s="94" t="s">
        <v>36</v>
      </c>
      <c r="H40" s="95">
        <v>163</v>
      </c>
      <c r="I40" s="95"/>
      <c r="J40" s="95">
        <v>163</v>
      </c>
    </row>
    <row r="41" spans="1:10" ht="15.6" x14ac:dyDescent="0.25">
      <c r="A41" s="115"/>
      <c r="B41" s="16"/>
      <c r="C41" s="13"/>
      <c r="D41" s="14"/>
      <c r="E41" s="15"/>
      <c r="F41" s="72"/>
      <c r="G41" s="65"/>
      <c r="H41" s="77"/>
      <c r="I41" s="77"/>
      <c r="J41" s="77"/>
    </row>
    <row r="42" spans="1:10" ht="15.6" x14ac:dyDescent="0.25">
      <c r="A42" s="115"/>
      <c r="B42" s="16"/>
      <c r="C42" s="13"/>
      <c r="D42" s="14"/>
      <c r="E42" s="15"/>
      <c r="F42" s="72"/>
      <c r="G42" s="21" t="s">
        <v>41</v>
      </c>
      <c r="H42" s="78">
        <f>SUM(H17:H40)</f>
        <v>40529</v>
      </c>
      <c r="I42" s="78">
        <f t="shared" ref="I42:J42" si="0">SUM(I17:I40)</f>
        <v>0</v>
      </c>
      <c r="J42" s="78">
        <f t="shared" si="0"/>
        <v>40529</v>
      </c>
    </row>
    <row r="43" spans="1:10" ht="15.6" x14ac:dyDescent="0.25">
      <c r="A43" s="115"/>
      <c r="B43" s="16"/>
      <c r="C43" s="13"/>
      <c r="D43" s="14"/>
      <c r="E43" s="15"/>
      <c r="F43" s="72"/>
      <c r="G43" s="19"/>
      <c r="H43" s="77"/>
      <c r="I43" s="77"/>
      <c r="J43" s="77"/>
    </row>
    <row r="44" spans="1:10" ht="15.6" x14ac:dyDescent="0.25">
      <c r="A44" s="115"/>
      <c r="B44" s="16"/>
      <c r="C44" s="13"/>
      <c r="D44" s="14"/>
      <c r="E44" s="15"/>
      <c r="F44" s="72"/>
      <c r="G44" s="20" t="s">
        <v>39</v>
      </c>
      <c r="H44" s="77"/>
      <c r="I44" s="77"/>
      <c r="J44" s="77"/>
    </row>
    <row r="45" spans="1:10" ht="15.6" x14ac:dyDescent="0.25">
      <c r="A45" s="115"/>
      <c r="B45" s="16"/>
      <c r="C45" s="13"/>
      <c r="D45" s="14"/>
      <c r="E45" s="15"/>
      <c r="F45" s="72"/>
      <c r="G45" s="19"/>
      <c r="H45" s="77"/>
      <c r="I45" s="77"/>
      <c r="J45" s="77"/>
    </row>
    <row r="46" spans="1:10" s="55" customFormat="1" ht="15.6" x14ac:dyDescent="0.25">
      <c r="A46" s="115" t="s">
        <v>87</v>
      </c>
      <c r="B46" s="83">
        <v>1</v>
      </c>
      <c r="C46" s="84">
        <v>66</v>
      </c>
      <c r="D46" s="85">
        <v>11</v>
      </c>
      <c r="E46" s="86">
        <v>1</v>
      </c>
      <c r="F46" s="87">
        <v>5600</v>
      </c>
      <c r="G46" s="65" t="s">
        <v>59</v>
      </c>
      <c r="H46" s="77">
        <v>2666</v>
      </c>
      <c r="I46" s="77"/>
      <c r="J46" s="77">
        <v>2666</v>
      </c>
    </row>
    <row r="47" spans="1:10" s="55" customFormat="1" ht="15.6" x14ac:dyDescent="0.25">
      <c r="A47" s="115" t="s">
        <v>87</v>
      </c>
      <c r="B47" s="83">
        <v>1</v>
      </c>
      <c r="C47" s="84">
        <v>66</v>
      </c>
      <c r="D47" s="85">
        <v>11</v>
      </c>
      <c r="E47" s="86">
        <v>2</v>
      </c>
      <c r="F47" s="87">
        <v>5600</v>
      </c>
      <c r="G47" s="65" t="s">
        <v>84</v>
      </c>
      <c r="H47" s="77">
        <v>185</v>
      </c>
      <c r="I47" s="77"/>
      <c r="J47" s="77">
        <v>185</v>
      </c>
    </row>
    <row r="48" spans="1:10" s="55" customFormat="1" ht="15.6" x14ac:dyDescent="0.25">
      <c r="A48" s="115" t="s">
        <v>87</v>
      </c>
      <c r="B48" s="83">
        <v>1</v>
      </c>
      <c r="C48" s="84">
        <v>66</v>
      </c>
      <c r="D48" s="85">
        <v>11</v>
      </c>
      <c r="E48" s="88" t="s">
        <v>56</v>
      </c>
      <c r="F48" s="87">
        <v>5600</v>
      </c>
      <c r="G48" s="65" t="s">
        <v>65</v>
      </c>
      <c r="H48" s="77">
        <v>1684</v>
      </c>
      <c r="I48" s="77"/>
      <c r="J48" s="77">
        <v>1684</v>
      </c>
    </row>
    <row r="49" spans="1:10" s="55" customFormat="1" ht="15.6" x14ac:dyDescent="0.25">
      <c r="A49" s="115" t="s">
        <v>87</v>
      </c>
      <c r="B49" s="83">
        <v>1</v>
      </c>
      <c r="C49" s="84">
        <v>66</v>
      </c>
      <c r="D49" s="85">
        <v>42</v>
      </c>
      <c r="E49" s="88">
        <v>1</v>
      </c>
      <c r="F49" s="87">
        <v>5600</v>
      </c>
      <c r="G49" s="65" t="s">
        <v>66</v>
      </c>
      <c r="H49" s="77">
        <v>30</v>
      </c>
      <c r="I49" s="77"/>
      <c r="J49" s="77">
        <v>30</v>
      </c>
    </row>
    <row r="50" spans="1:10" ht="15.6" x14ac:dyDescent="0.25">
      <c r="A50" s="115"/>
      <c r="B50" s="16"/>
      <c r="C50" s="13"/>
      <c r="D50" s="14"/>
      <c r="E50" s="15"/>
      <c r="F50" s="72"/>
      <c r="G50" s="65"/>
      <c r="H50" s="77"/>
      <c r="I50" s="77"/>
      <c r="J50" s="77"/>
    </row>
    <row r="51" spans="1:10" ht="15.6" x14ac:dyDescent="0.25">
      <c r="A51" s="115"/>
      <c r="B51" s="16"/>
      <c r="C51" s="13"/>
      <c r="D51" s="14"/>
      <c r="E51" s="15"/>
      <c r="F51" s="72"/>
      <c r="G51" s="21" t="s">
        <v>42</v>
      </c>
      <c r="H51" s="78">
        <f>SUM(H46:H49)</f>
        <v>4565</v>
      </c>
      <c r="I51" s="78">
        <f t="shared" ref="I51:J51" si="1">SUM(I46:I49)</f>
        <v>0</v>
      </c>
      <c r="J51" s="78">
        <f t="shared" si="1"/>
        <v>4565</v>
      </c>
    </row>
    <row r="52" spans="1:10" ht="15.6" x14ac:dyDescent="0.25">
      <c r="A52" s="115"/>
      <c r="B52" s="16"/>
      <c r="C52" s="13"/>
      <c r="D52" s="14"/>
      <c r="E52" s="15"/>
      <c r="F52" s="72"/>
      <c r="G52" s="52" t="s">
        <v>9</v>
      </c>
      <c r="H52" s="79">
        <f>SUM(H42+H51)</f>
        <v>45094</v>
      </c>
      <c r="I52" s="79">
        <f t="shared" ref="I52:J52" si="2">SUM(I42+I51)</f>
        <v>0</v>
      </c>
      <c r="J52" s="79">
        <f t="shared" si="2"/>
        <v>45094</v>
      </c>
    </row>
    <row r="53" spans="1:10" ht="15.6" x14ac:dyDescent="0.25">
      <c r="A53" s="119"/>
      <c r="B53" s="16"/>
      <c r="C53" s="13"/>
      <c r="D53" s="14"/>
      <c r="E53" s="15"/>
      <c r="F53" s="75"/>
      <c r="G53" s="53"/>
      <c r="H53" s="80"/>
      <c r="I53" s="80"/>
      <c r="J53" s="80"/>
    </row>
    <row r="54" spans="1:10" ht="15.6" x14ac:dyDescent="0.25">
      <c r="A54" s="115"/>
      <c r="B54" s="25"/>
      <c r="C54" s="22"/>
      <c r="D54" s="23"/>
      <c r="E54" s="24"/>
      <c r="F54" s="72"/>
      <c r="G54" s="51"/>
      <c r="H54" s="77"/>
      <c r="I54" s="77"/>
      <c r="J54" s="77"/>
    </row>
    <row r="55" spans="1:10" ht="15.6" x14ac:dyDescent="0.25">
      <c r="A55" s="115"/>
      <c r="B55" s="16"/>
      <c r="C55" s="13"/>
      <c r="D55" s="14"/>
      <c r="E55" s="15"/>
      <c r="F55" s="72"/>
      <c r="G55" s="26" t="s">
        <v>10</v>
      </c>
      <c r="H55" s="81">
        <f>SUM(H52)</f>
        <v>45094</v>
      </c>
      <c r="I55" s="81">
        <f t="shared" ref="I55:J55" si="3">SUM(I52)</f>
        <v>0</v>
      </c>
      <c r="J55" s="81">
        <f t="shared" si="3"/>
        <v>45094</v>
      </c>
    </row>
    <row r="56" spans="1:10" ht="15.6" x14ac:dyDescent="0.25">
      <c r="A56" s="115"/>
      <c r="B56" s="16"/>
      <c r="C56" s="13"/>
      <c r="D56" s="14"/>
      <c r="E56" s="15"/>
      <c r="F56" s="72"/>
      <c r="G56" s="26"/>
      <c r="H56" s="81"/>
      <c r="I56" s="81"/>
      <c r="J56" s="81"/>
    </row>
    <row r="57" spans="1:10" ht="15.6" x14ac:dyDescent="0.25">
      <c r="A57" s="115"/>
      <c r="B57" s="16"/>
      <c r="C57" s="13"/>
      <c r="D57" s="14"/>
      <c r="E57" s="15"/>
      <c r="F57" s="72"/>
      <c r="G57" s="26" t="s">
        <v>11</v>
      </c>
      <c r="H57" s="81">
        <f>SUM(H42)</f>
        <v>40529</v>
      </c>
      <c r="I57" s="81">
        <f t="shared" ref="I57:J57" si="4">SUM(I42)</f>
        <v>0</v>
      </c>
      <c r="J57" s="81">
        <f t="shared" si="4"/>
        <v>40529</v>
      </c>
    </row>
    <row r="58" spans="1:10" ht="15.6" x14ac:dyDescent="0.25">
      <c r="A58" s="115"/>
      <c r="B58" s="16"/>
      <c r="C58" s="13"/>
      <c r="D58" s="14"/>
      <c r="E58" s="15"/>
      <c r="F58" s="72"/>
      <c r="G58" s="26" t="s">
        <v>12</v>
      </c>
      <c r="H58" s="81">
        <f>SUM(H51)</f>
        <v>4565</v>
      </c>
      <c r="I58" s="81">
        <f t="shared" ref="I58:J58" si="5">SUM(I51)</f>
        <v>0</v>
      </c>
      <c r="J58" s="81">
        <f t="shared" si="5"/>
        <v>4565</v>
      </c>
    </row>
    <row r="59" spans="1:10" ht="16.2" thickBot="1" x14ac:dyDescent="0.3">
      <c r="A59" s="118"/>
      <c r="B59" s="30"/>
      <c r="C59" s="27"/>
      <c r="D59" s="28"/>
      <c r="E59" s="29"/>
      <c r="F59" s="74"/>
      <c r="G59" s="31"/>
      <c r="H59" s="82"/>
      <c r="I59" s="82"/>
      <c r="J59" s="82"/>
    </row>
    <row r="60" spans="1:10" ht="13.8" thickTop="1" x14ac:dyDescent="0.25"/>
  </sheetData>
  <mergeCells count="11">
    <mergeCell ref="I4:I8"/>
    <mergeCell ref="J4:J8"/>
    <mergeCell ref="A1:J1"/>
    <mergeCell ref="A2:J2"/>
    <mergeCell ref="A3:J3"/>
    <mergeCell ref="A4:A8"/>
    <mergeCell ref="B4:B8"/>
    <mergeCell ref="F4:F8"/>
    <mergeCell ref="C4:E5"/>
    <mergeCell ref="G4:G8"/>
    <mergeCell ref="H4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7" fitToHeight="3" pageOrder="overThenDown" orientation="portrait" cellComments="atEnd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N53"/>
  <sheetViews>
    <sheetView tabSelected="1" view="pageBreakPreview" topLeftCell="A2" zoomScaleNormal="120" zoomScaleSheetLayoutView="100" workbookViewId="0">
      <selection activeCell="K31" sqref="K16:L31"/>
    </sheetView>
  </sheetViews>
  <sheetFormatPr baseColWidth="10" defaultColWidth="11.44140625" defaultRowHeight="13.2" x14ac:dyDescent="0.25"/>
  <cols>
    <col min="1" max="1" width="6" style="70" customWidth="1"/>
    <col min="2" max="2" width="3.44140625" style="54" customWidth="1"/>
    <col min="3" max="3" width="1.6640625" style="54" hidden="1" customWidth="1"/>
    <col min="4" max="5" width="3.5546875" style="54" customWidth="1"/>
    <col min="6" max="6" width="4.33203125" style="54" customWidth="1"/>
    <col min="7" max="7" width="8.109375" style="70" customWidth="1"/>
    <col min="8" max="8" width="55.88671875" style="55" customWidth="1"/>
    <col min="9" max="14" width="8" style="54" customWidth="1"/>
    <col min="15" max="16384" width="11.44140625" style="54"/>
  </cols>
  <sheetData>
    <row r="1" spans="1:14" ht="24.6" customHeight="1" x14ac:dyDescent="0.3">
      <c r="A1" s="144" t="s">
        <v>61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1.6" customHeight="1" x14ac:dyDescent="0.3">
      <c r="A2" s="144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6.8" thickBot="1" x14ac:dyDescent="0.4">
      <c r="A3" s="145" t="s">
        <v>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ht="33" customHeight="1" thickTop="1" x14ac:dyDescent="0.25">
      <c r="A4" s="123" t="s">
        <v>88</v>
      </c>
      <c r="B4" s="129" t="s">
        <v>2</v>
      </c>
      <c r="C4" s="32"/>
      <c r="D4" s="157" t="s">
        <v>1</v>
      </c>
      <c r="E4" s="158"/>
      <c r="F4" s="159"/>
      <c r="G4" s="129" t="s">
        <v>78</v>
      </c>
      <c r="H4" s="147" t="s">
        <v>68</v>
      </c>
      <c r="I4" s="146" t="s">
        <v>85</v>
      </c>
      <c r="J4" s="146"/>
      <c r="K4" s="146" t="s">
        <v>85</v>
      </c>
      <c r="L4" s="146"/>
      <c r="M4" s="146" t="s">
        <v>85</v>
      </c>
      <c r="N4" s="146"/>
    </row>
    <row r="5" spans="1:14" ht="7.2" hidden="1" customHeight="1" thickTop="1" x14ac:dyDescent="0.25">
      <c r="A5" s="124"/>
      <c r="B5" s="155"/>
      <c r="C5" s="33"/>
      <c r="D5" s="160"/>
      <c r="E5" s="160"/>
      <c r="F5" s="161"/>
      <c r="G5" s="130"/>
      <c r="H5" s="148"/>
      <c r="I5" s="149" t="s">
        <v>79</v>
      </c>
      <c r="J5" s="152" t="s">
        <v>80</v>
      </c>
      <c r="K5" s="149" t="s">
        <v>79</v>
      </c>
      <c r="L5" s="152" t="s">
        <v>80</v>
      </c>
      <c r="M5" s="149" t="s">
        <v>79</v>
      </c>
      <c r="N5" s="152" t="s">
        <v>80</v>
      </c>
    </row>
    <row r="6" spans="1:14" ht="14.4" x14ac:dyDescent="0.25">
      <c r="A6" s="124"/>
      <c r="B6" s="155"/>
      <c r="C6" s="33"/>
      <c r="D6" s="1" t="s">
        <v>4</v>
      </c>
      <c r="E6" s="56" t="s">
        <v>6</v>
      </c>
      <c r="F6" s="35" t="s">
        <v>5</v>
      </c>
      <c r="G6" s="130"/>
      <c r="H6" s="148"/>
      <c r="I6" s="150"/>
      <c r="J6" s="153"/>
      <c r="K6" s="150"/>
      <c r="L6" s="153"/>
      <c r="M6" s="150"/>
      <c r="N6" s="153"/>
    </row>
    <row r="7" spans="1:14" ht="15" thickBot="1" x14ac:dyDescent="0.3">
      <c r="A7" s="125"/>
      <c r="B7" s="156"/>
      <c r="C7" s="33"/>
      <c r="D7" s="3" t="s">
        <v>7</v>
      </c>
      <c r="E7" s="57" t="s">
        <v>7</v>
      </c>
      <c r="F7" s="36" t="s">
        <v>8</v>
      </c>
      <c r="G7" s="131"/>
      <c r="H7" s="148"/>
      <c r="I7" s="151"/>
      <c r="J7" s="154"/>
      <c r="K7" s="151"/>
      <c r="L7" s="154"/>
      <c r="M7" s="151"/>
      <c r="N7" s="154"/>
    </row>
    <row r="8" spans="1:14" ht="16.8" thickTop="1" x14ac:dyDescent="0.25">
      <c r="A8" s="114"/>
      <c r="B8" s="11"/>
      <c r="C8" s="37"/>
      <c r="D8" s="9"/>
      <c r="E8" s="9"/>
      <c r="F8" s="9"/>
      <c r="G8" s="71"/>
      <c r="H8" s="38"/>
      <c r="I8" s="39"/>
      <c r="J8" s="106"/>
      <c r="K8" s="39"/>
      <c r="L8" s="106"/>
      <c r="M8" s="39"/>
      <c r="N8" s="106"/>
    </row>
    <row r="9" spans="1:14" ht="18" x14ac:dyDescent="0.25">
      <c r="A9" s="115"/>
      <c r="B9" s="16"/>
      <c r="C9" s="40"/>
      <c r="D9" s="14"/>
      <c r="E9" s="14"/>
      <c r="F9" s="14"/>
      <c r="G9" s="72"/>
      <c r="H9" s="50" t="s">
        <v>43</v>
      </c>
      <c r="I9" s="41"/>
      <c r="J9" s="107"/>
      <c r="K9" s="41"/>
      <c r="L9" s="107"/>
      <c r="M9" s="41"/>
      <c r="N9" s="107"/>
    </row>
    <row r="10" spans="1:14" ht="16.2" x14ac:dyDescent="0.25">
      <c r="A10" s="115"/>
      <c r="B10" s="16"/>
      <c r="C10" s="40"/>
      <c r="D10" s="14"/>
      <c r="E10" s="14"/>
      <c r="F10" s="14"/>
      <c r="G10" s="72"/>
      <c r="H10" s="34"/>
      <c r="I10" s="41"/>
      <c r="J10" s="107"/>
      <c r="K10" s="41"/>
      <c r="L10" s="107"/>
      <c r="M10" s="41"/>
      <c r="N10" s="107"/>
    </row>
    <row r="11" spans="1:14" ht="15.6" x14ac:dyDescent="0.25">
      <c r="A11" s="115"/>
      <c r="B11" s="16"/>
      <c r="C11" s="40"/>
      <c r="D11" s="14"/>
      <c r="E11" s="14"/>
      <c r="F11" s="14"/>
      <c r="G11" s="72"/>
      <c r="H11" s="18" t="s">
        <v>40</v>
      </c>
      <c r="I11" s="41"/>
      <c r="J11" s="107"/>
      <c r="K11" s="41"/>
      <c r="L11" s="107"/>
      <c r="M11" s="41"/>
      <c r="N11" s="107"/>
    </row>
    <row r="12" spans="1:14" ht="15.6" x14ac:dyDescent="0.25">
      <c r="A12" s="115"/>
      <c r="B12" s="16"/>
      <c r="C12" s="40"/>
      <c r="D12" s="14"/>
      <c r="E12" s="14"/>
      <c r="F12" s="14"/>
      <c r="G12" s="72"/>
      <c r="H12" s="18" t="s">
        <v>45</v>
      </c>
      <c r="I12" s="41"/>
      <c r="J12" s="107"/>
      <c r="K12" s="41"/>
      <c r="L12" s="107"/>
      <c r="M12" s="41"/>
      <c r="N12" s="107"/>
    </row>
    <row r="13" spans="1:14" ht="15.6" x14ac:dyDescent="0.25">
      <c r="A13" s="115"/>
      <c r="B13" s="16"/>
      <c r="C13" s="40"/>
      <c r="D13" s="14"/>
      <c r="E13" s="14"/>
      <c r="F13" s="14"/>
      <c r="G13" s="72"/>
      <c r="H13" s="42"/>
      <c r="I13" s="41"/>
      <c r="J13" s="107"/>
      <c r="K13" s="41"/>
      <c r="L13" s="107"/>
      <c r="M13" s="41"/>
      <c r="N13" s="107"/>
    </row>
    <row r="14" spans="1:14" ht="15.6" x14ac:dyDescent="0.25">
      <c r="A14" s="115"/>
      <c r="B14" s="16"/>
      <c r="C14" s="40"/>
      <c r="D14" s="14"/>
      <c r="E14" s="14"/>
      <c r="F14" s="14"/>
      <c r="G14" s="72"/>
      <c r="H14" s="43" t="s">
        <v>17</v>
      </c>
      <c r="I14" s="41"/>
      <c r="J14" s="107"/>
      <c r="K14" s="41"/>
      <c r="L14" s="107"/>
      <c r="M14" s="41"/>
      <c r="N14" s="107"/>
    </row>
    <row r="15" spans="1:14" ht="15.6" x14ac:dyDescent="0.25">
      <c r="A15" s="115"/>
      <c r="B15" s="16"/>
      <c r="C15" s="40"/>
      <c r="D15" s="14"/>
      <c r="E15" s="14"/>
      <c r="F15" s="14"/>
      <c r="G15" s="72"/>
      <c r="H15" s="44"/>
      <c r="I15" s="41"/>
      <c r="J15" s="107"/>
      <c r="K15" s="41"/>
      <c r="L15" s="107"/>
      <c r="M15" s="41"/>
      <c r="N15" s="107"/>
    </row>
    <row r="16" spans="1:14" ht="15.6" x14ac:dyDescent="0.25">
      <c r="A16" s="116" t="s">
        <v>87</v>
      </c>
      <c r="B16" s="90">
        <v>1</v>
      </c>
      <c r="C16" s="99"/>
      <c r="D16" s="97">
        <v>11</v>
      </c>
      <c r="E16" s="97">
        <v>11</v>
      </c>
      <c r="F16" s="97">
        <v>1</v>
      </c>
      <c r="G16" s="93">
        <v>5600</v>
      </c>
      <c r="H16" s="94" t="s">
        <v>16</v>
      </c>
      <c r="I16" s="100">
        <v>18530</v>
      </c>
      <c r="J16" s="101">
        <v>18530</v>
      </c>
      <c r="K16" s="100"/>
      <c r="L16" s="101"/>
      <c r="M16" s="100">
        <v>18530</v>
      </c>
      <c r="N16" s="101">
        <v>18530</v>
      </c>
    </row>
    <row r="17" spans="1:14" ht="15.6" x14ac:dyDescent="0.25">
      <c r="A17" s="116" t="s">
        <v>87</v>
      </c>
      <c r="B17" s="90">
        <v>1</v>
      </c>
      <c r="C17" s="99"/>
      <c r="D17" s="97">
        <v>11</v>
      </c>
      <c r="E17" s="97">
        <v>11</v>
      </c>
      <c r="F17" s="97">
        <v>2</v>
      </c>
      <c r="G17" s="93">
        <v>5600</v>
      </c>
      <c r="H17" s="94" t="s">
        <v>18</v>
      </c>
      <c r="I17" s="100">
        <v>275</v>
      </c>
      <c r="J17" s="101">
        <v>275</v>
      </c>
      <c r="K17" s="100"/>
      <c r="L17" s="101"/>
      <c r="M17" s="100">
        <v>275</v>
      </c>
      <c r="N17" s="101">
        <v>275</v>
      </c>
    </row>
    <row r="18" spans="1:14" ht="15.6" x14ac:dyDescent="0.25">
      <c r="A18" s="116" t="s">
        <v>87</v>
      </c>
      <c r="B18" s="90">
        <v>1</v>
      </c>
      <c r="C18" s="99"/>
      <c r="D18" s="97">
        <v>11</v>
      </c>
      <c r="E18" s="97">
        <v>11</v>
      </c>
      <c r="F18" s="97">
        <v>3</v>
      </c>
      <c r="G18" s="93">
        <v>5600</v>
      </c>
      <c r="H18" s="94" t="s">
        <v>76</v>
      </c>
      <c r="I18" s="100">
        <v>396</v>
      </c>
      <c r="J18" s="101">
        <v>396</v>
      </c>
      <c r="K18" s="100"/>
      <c r="L18" s="101"/>
      <c r="M18" s="100">
        <v>396</v>
      </c>
      <c r="N18" s="101">
        <v>396</v>
      </c>
    </row>
    <row r="19" spans="1:14" ht="15.6" x14ac:dyDescent="0.25">
      <c r="A19" s="116" t="s">
        <v>87</v>
      </c>
      <c r="B19" s="90">
        <v>1</v>
      </c>
      <c r="C19" s="99"/>
      <c r="D19" s="97">
        <v>11</v>
      </c>
      <c r="E19" s="97">
        <v>11</v>
      </c>
      <c r="F19" s="97">
        <v>4</v>
      </c>
      <c r="G19" s="93">
        <v>5600</v>
      </c>
      <c r="H19" s="94" t="s">
        <v>77</v>
      </c>
      <c r="I19" s="100">
        <v>550</v>
      </c>
      <c r="J19" s="101">
        <v>550</v>
      </c>
      <c r="K19" s="100"/>
      <c r="L19" s="101"/>
      <c r="M19" s="100">
        <v>550</v>
      </c>
      <c r="N19" s="101">
        <v>550</v>
      </c>
    </row>
    <row r="20" spans="1:14" ht="15.6" x14ac:dyDescent="0.25">
      <c r="A20" s="116" t="s">
        <v>87</v>
      </c>
      <c r="B20" s="90">
        <v>1</v>
      </c>
      <c r="C20" s="99"/>
      <c r="D20" s="97">
        <v>11</v>
      </c>
      <c r="E20" s="97">
        <v>12</v>
      </c>
      <c r="F20" s="97">
        <v>1</v>
      </c>
      <c r="G20" s="93">
        <v>5600</v>
      </c>
      <c r="H20" s="94" t="s">
        <v>19</v>
      </c>
      <c r="I20" s="100">
        <v>238</v>
      </c>
      <c r="J20" s="101">
        <v>238</v>
      </c>
      <c r="K20" s="100"/>
      <c r="L20" s="101"/>
      <c r="M20" s="100">
        <v>238</v>
      </c>
      <c r="N20" s="101">
        <v>238</v>
      </c>
    </row>
    <row r="21" spans="1:14" ht="15.6" x14ac:dyDescent="0.25">
      <c r="A21" s="116" t="s">
        <v>87</v>
      </c>
      <c r="B21" s="90">
        <v>1</v>
      </c>
      <c r="C21" s="99"/>
      <c r="D21" s="97">
        <v>11</v>
      </c>
      <c r="E21" s="97">
        <v>12</v>
      </c>
      <c r="F21" s="97">
        <v>2</v>
      </c>
      <c r="G21" s="93">
        <v>5600</v>
      </c>
      <c r="H21" s="94" t="s">
        <v>20</v>
      </c>
      <c r="I21" s="100">
        <v>121</v>
      </c>
      <c r="J21" s="101">
        <v>121</v>
      </c>
      <c r="K21" s="100"/>
      <c r="L21" s="101"/>
      <c r="M21" s="100">
        <v>121</v>
      </c>
      <c r="N21" s="101">
        <v>121</v>
      </c>
    </row>
    <row r="22" spans="1:14" ht="15.6" x14ac:dyDescent="0.25">
      <c r="A22" s="116" t="s">
        <v>87</v>
      </c>
      <c r="B22" s="90">
        <v>1</v>
      </c>
      <c r="C22" s="99"/>
      <c r="D22" s="97">
        <v>11</v>
      </c>
      <c r="E22" s="97">
        <v>12</v>
      </c>
      <c r="F22" s="97">
        <v>3</v>
      </c>
      <c r="G22" s="93">
        <v>5600</v>
      </c>
      <c r="H22" s="94" t="s">
        <v>74</v>
      </c>
      <c r="I22" s="100">
        <v>0</v>
      </c>
      <c r="J22" s="101">
        <v>0</v>
      </c>
      <c r="K22" s="100"/>
      <c r="L22" s="101"/>
      <c r="M22" s="100">
        <v>0</v>
      </c>
      <c r="N22" s="101">
        <v>0</v>
      </c>
    </row>
    <row r="23" spans="1:14" ht="15.6" x14ac:dyDescent="0.25">
      <c r="A23" s="116" t="s">
        <v>87</v>
      </c>
      <c r="B23" s="90">
        <v>1</v>
      </c>
      <c r="C23" s="99"/>
      <c r="D23" s="97">
        <v>11</v>
      </c>
      <c r="E23" s="97">
        <v>20</v>
      </c>
      <c r="F23" s="97">
        <v>1</v>
      </c>
      <c r="G23" s="93">
        <v>5600</v>
      </c>
      <c r="H23" s="94" t="s">
        <v>22</v>
      </c>
      <c r="I23" s="100">
        <v>9761</v>
      </c>
      <c r="J23" s="101">
        <v>9761</v>
      </c>
      <c r="K23" s="100"/>
      <c r="L23" s="101"/>
      <c r="M23" s="100">
        <v>9761</v>
      </c>
      <c r="N23" s="101">
        <v>9761</v>
      </c>
    </row>
    <row r="24" spans="1:14" ht="15.6" x14ac:dyDescent="0.3">
      <c r="A24" s="116" t="s">
        <v>87</v>
      </c>
      <c r="B24" s="90">
        <v>1</v>
      </c>
      <c r="C24" s="99"/>
      <c r="D24" s="97">
        <v>11</v>
      </c>
      <c r="E24" s="97">
        <v>20</v>
      </c>
      <c r="F24" s="97">
        <v>3</v>
      </c>
      <c r="G24" s="93">
        <v>5600</v>
      </c>
      <c r="H24" s="102" t="s">
        <v>82</v>
      </c>
      <c r="I24" s="100">
        <v>180</v>
      </c>
      <c r="J24" s="101">
        <v>180</v>
      </c>
      <c r="K24" s="100"/>
      <c r="L24" s="101"/>
      <c r="M24" s="100">
        <v>180</v>
      </c>
      <c r="N24" s="101">
        <v>180</v>
      </c>
    </row>
    <row r="25" spans="1:14" ht="15.6" x14ac:dyDescent="0.25">
      <c r="A25" s="116" t="s">
        <v>87</v>
      </c>
      <c r="B25" s="90">
        <v>1</v>
      </c>
      <c r="C25" s="99"/>
      <c r="D25" s="97">
        <v>11</v>
      </c>
      <c r="E25" s="97">
        <v>40</v>
      </c>
      <c r="F25" s="97">
        <v>1</v>
      </c>
      <c r="G25" s="93">
        <v>5600</v>
      </c>
      <c r="H25" s="94" t="s">
        <v>23</v>
      </c>
      <c r="I25" s="100">
        <v>491</v>
      </c>
      <c r="J25" s="101">
        <v>491</v>
      </c>
      <c r="K25" s="100"/>
      <c r="L25" s="101"/>
      <c r="M25" s="100">
        <v>491</v>
      </c>
      <c r="N25" s="101">
        <v>491</v>
      </c>
    </row>
    <row r="26" spans="1:14" ht="15.6" x14ac:dyDescent="0.25">
      <c r="A26" s="116" t="s">
        <v>87</v>
      </c>
      <c r="B26" s="90">
        <v>1</v>
      </c>
      <c r="C26" s="99"/>
      <c r="D26" s="97">
        <v>12</v>
      </c>
      <c r="E26" s="97">
        <v>11</v>
      </c>
      <c r="F26" s="97">
        <v>1</v>
      </c>
      <c r="G26" s="93">
        <v>5600</v>
      </c>
      <c r="H26" s="94" t="s">
        <v>24</v>
      </c>
      <c r="I26" s="100">
        <v>6500</v>
      </c>
      <c r="J26" s="101">
        <v>6500</v>
      </c>
      <c r="K26" s="100"/>
      <c r="L26" s="101"/>
      <c r="M26" s="100">
        <v>6500</v>
      </c>
      <c r="N26" s="101">
        <v>6500</v>
      </c>
    </row>
    <row r="27" spans="1:14" ht="15.6" x14ac:dyDescent="0.25">
      <c r="A27" s="116" t="s">
        <v>87</v>
      </c>
      <c r="B27" s="90">
        <v>1</v>
      </c>
      <c r="C27" s="99"/>
      <c r="D27" s="97">
        <v>12</v>
      </c>
      <c r="E27" s="97">
        <v>11</v>
      </c>
      <c r="F27" s="98" t="s">
        <v>55</v>
      </c>
      <c r="G27" s="93">
        <v>5600</v>
      </c>
      <c r="H27" s="94" t="s">
        <v>21</v>
      </c>
      <c r="I27" s="100">
        <v>1526</v>
      </c>
      <c r="J27" s="101">
        <v>1526</v>
      </c>
      <c r="K27" s="100"/>
      <c r="L27" s="101"/>
      <c r="M27" s="100">
        <v>1526</v>
      </c>
      <c r="N27" s="101">
        <v>1526</v>
      </c>
    </row>
    <row r="28" spans="1:14" s="64" customFormat="1" ht="16.2" customHeight="1" x14ac:dyDescent="0.25">
      <c r="A28" s="116" t="s">
        <v>87</v>
      </c>
      <c r="B28" s="90">
        <v>1</v>
      </c>
      <c r="C28" s="103"/>
      <c r="D28" s="97">
        <v>12</v>
      </c>
      <c r="E28" s="97">
        <v>11</v>
      </c>
      <c r="F28" s="98" t="s">
        <v>56</v>
      </c>
      <c r="G28" s="93">
        <v>5600</v>
      </c>
      <c r="H28" s="120" t="s">
        <v>60</v>
      </c>
      <c r="I28" s="104">
        <v>2606</v>
      </c>
      <c r="J28" s="105">
        <v>2606</v>
      </c>
      <c r="K28" s="104"/>
      <c r="L28" s="105"/>
      <c r="M28" s="104">
        <v>2606</v>
      </c>
      <c r="N28" s="105">
        <v>2606</v>
      </c>
    </row>
    <row r="29" spans="1:14" ht="15.6" x14ac:dyDescent="0.25">
      <c r="A29" s="116" t="s">
        <v>87</v>
      </c>
      <c r="B29" s="90">
        <v>1</v>
      </c>
      <c r="C29" s="99"/>
      <c r="D29" s="97">
        <v>12</v>
      </c>
      <c r="E29" s="97">
        <v>11</v>
      </c>
      <c r="F29" s="98">
        <v>6</v>
      </c>
      <c r="G29" s="93">
        <v>5600</v>
      </c>
      <c r="H29" s="94" t="s">
        <v>75</v>
      </c>
      <c r="I29" s="104">
        <v>0</v>
      </c>
      <c r="J29" s="105">
        <v>0</v>
      </c>
      <c r="K29" s="104"/>
      <c r="L29" s="105"/>
      <c r="M29" s="104">
        <v>0</v>
      </c>
      <c r="N29" s="105">
        <v>0</v>
      </c>
    </row>
    <row r="30" spans="1:14" ht="15.6" x14ac:dyDescent="0.25">
      <c r="A30" s="116" t="s">
        <v>87</v>
      </c>
      <c r="B30" s="90">
        <v>1</v>
      </c>
      <c r="C30" s="99"/>
      <c r="D30" s="97">
        <v>12</v>
      </c>
      <c r="E30" s="97">
        <v>11</v>
      </c>
      <c r="F30" s="98">
        <v>7</v>
      </c>
      <c r="G30" s="93">
        <v>5600</v>
      </c>
      <c r="H30" s="94" t="s">
        <v>73</v>
      </c>
      <c r="I30" s="104">
        <v>9</v>
      </c>
      <c r="J30" s="105">
        <v>9</v>
      </c>
      <c r="K30" s="104"/>
      <c r="L30" s="105"/>
      <c r="M30" s="104">
        <v>9</v>
      </c>
      <c r="N30" s="105">
        <v>9</v>
      </c>
    </row>
    <row r="31" spans="1:14" ht="15.6" x14ac:dyDescent="0.25">
      <c r="A31" s="116" t="s">
        <v>87</v>
      </c>
      <c r="B31" s="90">
        <v>1</v>
      </c>
      <c r="C31" s="99"/>
      <c r="D31" s="97">
        <v>41</v>
      </c>
      <c r="E31" s="97">
        <v>10</v>
      </c>
      <c r="F31" s="97">
        <v>1</v>
      </c>
      <c r="G31" s="93">
        <v>5600</v>
      </c>
      <c r="H31" s="94" t="s">
        <v>83</v>
      </c>
      <c r="I31" s="104">
        <v>0</v>
      </c>
      <c r="J31" s="105">
        <v>0</v>
      </c>
      <c r="K31" s="104"/>
      <c r="L31" s="105"/>
      <c r="M31" s="104">
        <v>0</v>
      </c>
      <c r="N31" s="105">
        <v>0</v>
      </c>
    </row>
    <row r="32" spans="1:14" ht="18" customHeight="1" x14ac:dyDescent="0.25">
      <c r="A32" s="115"/>
      <c r="B32" s="83"/>
      <c r="C32" s="40"/>
      <c r="D32" s="85"/>
      <c r="E32" s="85"/>
      <c r="F32" s="85"/>
      <c r="G32" s="87"/>
      <c r="H32" s="65"/>
      <c r="I32" s="41"/>
      <c r="J32" s="107"/>
      <c r="K32" s="41"/>
      <c r="L32" s="107"/>
      <c r="M32" s="41"/>
      <c r="N32" s="107"/>
    </row>
    <row r="33" spans="1:14" ht="18" customHeight="1" x14ac:dyDescent="0.25">
      <c r="A33" s="115"/>
      <c r="B33" s="83"/>
      <c r="C33" s="40"/>
      <c r="D33" s="85"/>
      <c r="E33" s="85"/>
      <c r="F33" s="85"/>
      <c r="G33" s="87"/>
      <c r="H33" s="66" t="s">
        <v>41</v>
      </c>
      <c r="I33" s="58">
        <f t="shared" ref="I33:J33" si="0">SUM(I16:I31)</f>
        <v>41183</v>
      </c>
      <c r="J33" s="108">
        <f t="shared" si="0"/>
        <v>41183</v>
      </c>
      <c r="K33" s="58">
        <f t="shared" ref="K33:N33" si="1">SUM(K16:K31)</f>
        <v>0</v>
      </c>
      <c r="L33" s="108">
        <f t="shared" si="1"/>
        <v>0</v>
      </c>
      <c r="M33" s="58">
        <f t="shared" si="1"/>
        <v>41183</v>
      </c>
      <c r="N33" s="108">
        <f t="shared" si="1"/>
        <v>41183</v>
      </c>
    </row>
    <row r="34" spans="1:14" ht="15.6" x14ac:dyDescent="0.25">
      <c r="A34" s="115"/>
      <c r="B34" s="83"/>
      <c r="C34" s="40"/>
      <c r="D34" s="85"/>
      <c r="E34" s="85"/>
      <c r="F34" s="85"/>
      <c r="G34" s="87"/>
      <c r="H34" s="67"/>
      <c r="I34" s="41"/>
      <c r="J34" s="107"/>
      <c r="K34" s="41"/>
      <c r="L34" s="107"/>
      <c r="M34" s="41"/>
      <c r="N34" s="107"/>
    </row>
    <row r="35" spans="1:14" ht="15.6" x14ac:dyDescent="0.25">
      <c r="A35" s="115"/>
      <c r="B35" s="83"/>
      <c r="C35" s="40"/>
      <c r="D35" s="85"/>
      <c r="E35" s="85"/>
      <c r="F35" s="85"/>
      <c r="G35" s="87"/>
      <c r="H35" s="68" t="s">
        <v>27</v>
      </c>
      <c r="I35" s="41"/>
      <c r="J35" s="107"/>
      <c r="K35" s="41"/>
      <c r="L35" s="107"/>
      <c r="M35" s="41"/>
      <c r="N35" s="107"/>
    </row>
    <row r="36" spans="1:14" ht="15.6" x14ac:dyDescent="0.25">
      <c r="A36" s="115"/>
      <c r="B36" s="83"/>
      <c r="C36" s="40"/>
      <c r="D36" s="85"/>
      <c r="E36" s="85"/>
      <c r="F36" s="85"/>
      <c r="G36" s="87"/>
      <c r="H36" s="69"/>
      <c r="I36" s="41"/>
      <c r="J36" s="107"/>
      <c r="K36" s="41"/>
      <c r="L36" s="107"/>
      <c r="M36" s="41"/>
      <c r="N36" s="107"/>
    </row>
    <row r="37" spans="1:14" ht="31.2" x14ac:dyDescent="0.25">
      <c r="A37" s="115" t="s">
        <v>87</v>
      </c>
      <c r="B37" s="83">
        <v>1</v>
      </c>
      <c r="C37" s="40"/>
      <c r="D37" s="85">
        <v>61</v>
      </c>
      <c r="E37" s="85">
        <v>12</v>
      </c>
      <c r="F37" s="85">
        <v>1</v>
      </c>
      <c r="G37" s="87">
        <v>5600</v>
      </c>
      <c r="H37" s="65" t="s">
        <v>25</v>
      </c>
      <c r="I37" s="89">
        <v>0</v>
      </c>
      <c r="J37" s="109">
        <v>0</v>
      </c>
      <c r="K37" s="89"/>
      <c r="L37" s="109"/>
      <c r="M37" s="89">
        <v>0</v>
      </c>
      <c r="N37" s="109">
        <v>0</v>
      </c>
    </row>
    <row r="38" spans="1:14" ht="15.6" x14ac:dyDescent="0.25">
      <c r="A38" s="115" t="s">
        <v>87</v>
      </c>
      <c r="B38" s="83">
        <v>1</v>
      </c>
      <c r="C38" s="40"/>
      <c r="D38" s="85">
        <v>72</v>
      </c>
      <c r="E38" s="85">
        <v>0</v>
      </c>
      <c r="F38" s="85">
        <v>1</v>
      </c>
      <c r="G38" s="87">
        <v>5600</v>
      </c>
      <c r="H38" s="65" t="s">
        <v>29</v>
      </c>
      <c r="I38" s="41">
        <v>1255</v>
      </c>
      <c r="J38" s="107">
        <v>1255</v>
      </c>
      <c r="K38" s="41"/>
      <c r="L38" s="107"/>
      <c r="M38" s="41">
        <v>1255</v>
      </c>
      <c r="N38" s="107">
        <v>1255</v>
      </c>
    </row>
    <row r="39" spans="1:14" ht="15.6" x14ac:dyDescent="0.25">
      <c r="A39" s="115" t="s">
        <v>87</v>
      </c>
      <c r="B39" s="83">
        <v>1</v>
      </c>
      <c r="C39" s="40"/>
      <c r="D39" s="85">
        <v>74</v>
      </c>
      <c r="E39" s="85">
        <v>10</v>
      </c>
      <c r="F39" s="85">
        <v>1</v>
      </c>
      <c r="G39" s="87">
        <v>5600</v>
      </c>
      <c r="H39" s="65" t="s">
        <v>26</v>
      </c>
      <c r="I39" s="41">
        <v>118</v>
      </c>
      <c r="J39" s="107">
        <v>468</v>
      </c>
      <c r="K39" s="41"/>
      <c r="L39" s="107"/>
      <c r="M39" s="41">
        <v>118</v>
      </c>
      <c r="N39" s="107">
        <v>468</v>
      </c>
    </row>
    <row r="40" spans="1:14" ht="15.6" x14ac:dyDescent="0.25">
      <c r="A40" s="115" t="s">
        <v>87</v>
      </c>
      <c r="B40" s="83">
        <v>1</v>
      </c>
      <c r="C40" s="40"/>
      <c r="D40" s="85">
        <v>74</v>
      </c>
      <c r="E40" s="85">
        <v>22</v>
      </c>
      <c r="F40" s="85">
        <v>1</v>
      </c>
      <c r="G40" s="87">
        <v>5600</v>
      </c>
      <c r="H40" s="65" t="s">
        <v>28</v>
      </c>
      <c r="I40" s="41">
        <v>4019</v>
      </c>
      <c r="J40" s="107">
        <v>4019</v>
      </c>
      <c r="K40" s="41"/>
      <c r="L40" s="107"/>
      <c r="M40" s="41">
        <v>4019</v>
      </c>
      <c r="N40" s="107">
        <v>4019</v>
      </c>
    </row>
    <row r="41" spans="1:14" ht="31.2" x14ac:dyDescent="0.25">
      <c r="A41" s="115" t="s">
        <v>87</v>
      </c>
      <c r="B41" s="83">
        <v>1</v>
      </c>
      <c r="C41" s="40"/>
      <c r="D41" s="85">
        <v>74</v>
      </c>
      <c r="E41" s="85">
        <v>22</v>
      </c>
      <c r="F41" s="85">
        <v>2</v>
      </c>
      <c r="G41" s="87">
        <v>5600</v>
      </c>
      <c r="H41" s="65" t="s">
        <v>67</v>
      </c>
      <c r="I41" s="89">
        <v>30</v>
      </c>
      <c r="J41" s="109">
        <v>30</v>
      </c>
      <c r="K41" s="89"/>
      <c r="L41" s="109"/>
      <c r="M41" s="89">
        <v>30</v>
      </c>
      <c r="N41" s="109">
        <v>30</v>
      </c>
    </row>
    <row r="42" spans="1:14" ht="15.6" x14ac:dyDescent="0.25">
      <c r="A42" s="115" t="s">
        <v>87</v>
      </c>
      <c r="B42" s="83">
        <v>1</v>
      </c>
      <c r="C42" s="40"/>
      <c r="D42" s="85">
        <v>74</v>
      </c>
      <c r="E42" s="85">
        <v>40</v>
      </c>
      <c r="F42" s="85">
        <v>1</v>
      </c>
      <c r="G42" s="87">
        <v>5600</v>
      </c>
      <c r="H42" s="65" t="s">
        <v>30</v>
      </c>
      <c r="I42" s="41">
        <v>0</v>
      </c>
      <c r="J42" s="107">
        <v>0</v>
      </c>
      <c r="K42" s="41"/>
      <c r="L42" s="107"/>
      <c r="M42" s="41">
        <v>0</v>
      </c>
      <c r="N42" s="107">
        <v>0</v>
      </c>
    </row>
    <row r="43" spans="1:14" ht="18" customHeight="1" x14ac:dyDescent="0.25">
      <c r="A43" s="115"/>
      <c r="B43" s="16"/>
      <c r="C43" s="40"/>
      <c r="D43" s="14"/>
      <c r="E43" s="14"/>
      <c r="F43" s="14"/>
      <c r="G43" s="72"/>
      <c r="H43" s="65"/>
      <c r="I43" s="41"/>
      <c r="J43" s="107"/>
      <c r="K43" s="41"/>
      <c r="L43" s="107"/>
      <c r="M43" s="41"/>
      <c r="N43" s="107"/>
    </row>
    <row r="44" spans="1:14" ht="18" customHeight="1" x14ac:dyDescent="0.25">
      <c r="A44" s="115"/>
      <c r="B44" s="16"/>
      <c r="C44" s="40"/>
      <c r="D44" s="14"/>
      <c r="E44" s="14"/>
      <c r="F44" s="14"/>
      <c r="G44" s="72"/>
      <c r="H44" s="66" t="s">
        <v>42</v>
      </c>
      <c r="I44" s="58">
        <f t="shared" ref="I44:J44" si="2">SUM(I37:I42)</f>
        <v>5422</v>
      </c>
      <c r="J44" s="108">
        <f t="shared" si="2"/>
        <v>5772</v>
      </c>
      <c r="K44" s="58">
        <f t="shared" ref="K44:N44" si="3">SUM(K37:K42)</f>
        <v>0</v>
      </c>
      <c r="L44" s="108">
        <f t="shared" si="3"/>
        <v>0</v>
      </c>
      <c r="M44" s="58">
        <f t="shared" si="3"/>
        <v>5422</v>
      </c>
      <c r="N44" s="108">
        <f t="shared" si="3"/>
        <v>5772</v>
      </c>
    </row>
    <row r="45" spans="1:14" ht="18" customHeight="1" x14ac:dyDescent="0.25">
      <c r="A45" s="115"/>
      <c r="B45" s="16"/>
      <c r="C45" s="40"/>
      <c r="D45" s="14"/>
      <c r="E45" s="14"/>
      <c r="F45" s="14"/>
      <c r="G45" s="72"/>
      <c r="H45" s="66"/>
      <c r="I45" s="41"/>
      <c r="J45" s="107"/>
      <c r="K45" s="41"/>
      <c r="L45" s="107"/>
      <c r="M45" s="41"/>
      <c r="N45" s="107"/>
    </row>
    <row r="46" spans="1:14" ht="15.6" x14ac:dyDescent="0.25">
      <c r="A46" s="115"/>
      <c r="B46" s="16"/>
      <c r="C46" s="40"/>
      <c r="D46" s="14"/>
      <c r="E46" s="14"/>
      <c r="F46" s="14"/>
      <c r="G46" s="72"/>
      <c r="H46" s="45" t="s">
        <v>9</v>
      </c>
      <c r="I46" s="59">
        <f t="shared" ref="I46:J46" si="4">SUM(I44+I33)</f>
        <v>46605</v>
      </c>
      <c r="J46" s="110">
        <f t="shared" si="4"/>
        <v>46955</v>
      </c>
      <c r="K46" s="59">
        <f t="shared" ref="K46:N46" si="5">SUM(K44+K33)</f>
        <v>0</v>
      </c>
      <c r="L46" s="110">
        <f t="shared" si="5"/>
        <v>0</v>
      </c>
      <c r="M46" s="59">
        <f t="shared" si="5"/>
        <v>46605</v>
      </c>
      <c r="N46" s="110">
        <f t="shared" si="5"/>
        <v>46955</v>
      </c>
    </row>
    <row r="47" spans="1:14" ht="15.6" x14ac:dyDescent="0.25">
      <c r="A47" s="115"/>
      <c r="B47" s="16"/>
      <c r="C47" s="40"/>
      <c r="D47" s="14"/>
      <c r="E47" s="14"/>
      <c r="F47" s="14"/>
      <c r="G47" s="72"/>
      <c r="H47" s="44"/>
      <c r="I47" s="41"/>
      <c r="J47" s="107"/>
      <c r="K47" s="41"/>
      <c r="L47" s="107"/>
      <c r="M47" s="41"/>
      <c r="N47" s="107"/>
    </row>
    <row r="48" spans="1:14" ht="15.6" x14ac:dyDescent="0.25">
      <c r="A48" s="117"/>
      <c r="B48" s="25"/>
      <c r="C48" s="62"/>
      <c r="D48" s="23"/>
      <c r="E48" s="23"/>
      <c r="F48" s="23"/>
      <c r="G48" s="73"/>
      <c r="H48" s="63" t="s">
        <v>13</v>
      </c>
      <c r="I48" s="60">
        <f t="shared" ref="I48:J48" si="6">SUM(I46)</f>
        <v>46605</v>
      </c>
      <c r="J48" s="111">
        <f t="shared" si="6"/>
        <v>46955</v>
      </c>
      <c r="K48" s="60">
        <f t="shared" ref="K48:N48" si="7">SUM(K46)</f>
        <v>0</v>
      </c>
      <c r="L48" s="111">
        <f t="shared" si="7"/>
        <v>0</v>
      </c>
      <c r="M48" s="60">
        <f t="shared" si="7"/>
        <v>46605</v>
      </c>
      <c r="N48" s="111">
        <f t="shared" si="7"/>
        <v>46955</v>
      </c>
    </row>
    <row r="49" spans="1:14" ht="15.6" x14ac:dyDescent="0.25">
      <c r="A49" s="115"/>
      <c r="B49" s="16"/>
      <c r="C49" s="40"/>
      <c r="D49" s="14"/>
      <c r="E49" s="14"/>
      <c r="F49" s="14"/>
      <c r="G49" s="72"/>
      <c r="H49" s="26"/>
      <c r="I49" s="46"/>
      <c r="J49" s="112"/>
      <c r="K49" s="46"/>
      <c r="L49" s="112"/>
      <c r="M49" s="46"/>
      <c r="N49" s="112"/>
    </row>
    <row r="50" spans="1:14" ht="15.6" x14ac:dyDescent="0.25">
      <c r="A50" s="115"/>
      <c r="B50" s="16"/>
      <c r="C50" s="40"/>
      <c r="D50" s="14"/>
      <c r="E50" s="14"/>
      <c r="F50" s="14"/>
      <c r="G50" s="72"/>
      <c r="H50" s="26" t="s">
        <v>14</v>
      </c>
      <c r="I50" s="61">
        <f t="shared" ref="I50:J50" si="8">SUM(I33)</f>
        <v>41183</v>
      </c>
      <c r="J50" s="112">
        <f t="shared" si="8"/>
        <v>41183</v>
      </c>
      <c r="K50" s="61">
        <f t="shared" ref="K50:N50" si="9">SUM(K33)</f>
        <v>0</v>
      </c>
      <c r="L50" s="112">
        <f t="shared" si="9"/>
        <v>0</v>
      </c>
      <c r="M50" s="61">
        <f t="shared" si="9"/>
        <v>41183</v>
      </c>
      <c r="N50" s="112">
        <f t="shared" si="9"/>
        <v>41183</v>
      </c>
    </row>
    <row r="51" spans="1:14" ht="15.6" x14ac:dyDescent="0.25">
      <c r="A51" s="115"/>
      <c r="B51" s="16"/>
      <c r="C51" s="40"/>
      <c r="D51" s="14"/>
      <c r="E51" s="14"/>
      <c r="F51" s="14"/>
      <c r="G51" s="72"/>
      <c r="H51" s="26" t="s">
        <v>15</v>
      </c>
      <c r="I51" s="61">
        <f t="shared" ref="I51:J51" si="10">SUM(I44)</f>
        <v>5422</v>
      </c>
      <c r="J51" s="112">
        <f t="shared" si="10"/>
        <v>5772</v>
      </c>
      <c r="K51" s="61">
        <f t="shared" ref="K51:N51" si="11">SUM(K44)</f>
        <v>0</v>
      </c>
      <c r="L51" s="112">
        <f t="shared" si="11"/>
        <v>0</v>
      </c>
      <c r="M51" s="61">
        <f t="shared" si="11"/>
        <v>5422</v>
      </c>
      <c r="N51" s="112">
        <f t="shared" si="11"/>
        <v>5772</v>
      </c>
    </row>
    <row r="52" spans="1:14" ht="16.2" thickBot="1" x14ac:dyDescent="0.3">
      <c r="A52" s="118"/>
      <c r="B52" s="30"/>
      <c r="C52" s="47"/>
      <c r="D52" s="28"/>
      <c r="E52" s="28"/>
      <c r="F52" s="28"/>
      <c r="G52" s="74"/>
      <c r="H52" s="48"/>
      <c r="I52" s="49"/>
      <c r="J52" s="113"/>
      <c r="K52" s="49"/>
      <c r="L52" s="113"/>
      <c r="M52" s="49"/>
      <c r="N52" s="113"/>
    </row>
    <row r="53" spans="1:14" ht="13.8" thickTop="1" x14ac:dyDescent="0.25"/>
  </sheetData>
  <mergeCells count="17">
    <mergeCell ref="K4:L4"/>
    <mergeCell ref="K5:K7"/>
    <mergeCell ref="L5:L7"/>
    <mergeCell ref="M4:N4"/>
    <mergeCell ref="M5:M7"/>
    <mergeCell ref="N5:N7"/>
    <mergeCell ref="I4:J4"/>
    <mergeCell ref="H4:H7"/>
    <mergeCell ref="I5:I7"/>
    <mergeCell ref="J5:J7"/>
    <mergeCell ref="B4:B7"/>
    <mergeCell ref="D4:F5"/>
    <mergeCell ref="A4:A7"/>
    <mergeCell ref="G4:G7"/>
    <mergeCell ref="A2:N2"/>
    <mergeCell ref="A1:N1"/>
    <mergeCell ref="A3:N3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2024-11-13T12:37:26Z</cp:lastPrinted>
  <dcterms:created xsi:type="dcterms:W3CDTF">2015-04-21T11:37:46Z</dcterms:created>
  <dcterms:modified xsi:type="dcterms:W3CDTF">2024-11-13T12:37:31Z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2021-10-21T08:11:02Z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6a051167-b37f-44a4-ab6c-7bfc90d9ff64</vt:lpwstr>
  </property>
  <property fmtid="{D5CDD505-2E9C-101B-9397-08002B2CF9AE}" pid="8" name="MSIP_Label_e72a09c5-6e26-4737-a926-47ef1ab198ae_ContentBits">
    <vt:lpwstr>8</vt:lpwstr>
  </property>
</Properties>
</file>